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<sst xmlns="http://schemas.openxmlformats.org/spreadsheetml/2006/main" count="2130" uniqueCount="57">
  <si>
    <t/>
  </si>
  <si>
    <t>NRLN Report  - FL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</si>
  <si>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</si>
  <si>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</si>
  <si>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</si>
  <si>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</si>
  <si>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</si>
  <si>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</si>
  <si>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</si>
  <si>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</si>
  <si>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</si>
  <si>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</si>
  <si>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</si>
  <si>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</si>
  <si>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FL Sen. Rubio</t>
  </si>
  <si>
    <t>FL Sen. Scott</t>
  </si>
  <si>
    <t>Support</t>
  </si>
  <si>
    <t>No</t>
  </si>
  <si>
    <t>Yes</t>
  </si>
  <si>
    <t>Oppose</t>
  </si>
  <si>
    <t>AA</t>
  </si>
  <si>
    <t>BP Law</t>
  </si>
  <si>
    <t>Senate Votes for the 116th Congress (2019 - 2020)</t>
  </si>
  <si>
    <t>Against NRLN</t>
  </si>
  <si>
    <t>House Bills for the 116th Congress (2019 - 2020) -- Supported by the NRLN (Jan 2021)</t>
  </si>
  <si>
    <t>FL 01 Rep. Gaetz</t>
  </si>
  <si>
    <t>FL 02 Rep. Dunn</t>
  </si>
  <si>
    <t>FL 03 Rep. Yoho</t>
  </si>
  <si>
    <t>FL 04 Rep. Rutherford</t>
  </si>
  <si>
    <t>FL 05 Rep. Lawson</t>
  </si>
  <si>
    <t>FL 06 Rep. Waltz</t>
  </si>
  <si>
    <t>FL 07 Rep. Murphy</t>
  </si>
  <si>
    <t>FL 08 Rep. Posey</t>
  </si>
  <si>
    <t>FL 09 Rep. Soto</t>
  </si>
  <si>
    <t>FL 10 Rep. Demings</t>
  </si>
  <si>
    <t>FL 11 Rep. Webster</t>
  </si>
  <si>
    <t>FL 12 Rep. Bilirakis</t>
  </si>
  <si>
    <t>FL 13 Rep. Crist</t>
  </si>
  <si>
    <t>FL 14 Rep. Castor</t>
  </si>
  <si>
    <t>FL 15 Rep. Spano</t>
  </si>
  <si>
    <t>FL 16 Rep. Buchanan</t>
  </si>
  <si>
    <t>FL 17 Rep. Steube</t>
  </si>
  <si>
    <t>FL 18 Rep. Mast</t>
  </si>
  <si>
    <t>FL 19 Rep. Rooney</t>
  </si>
  <si>
    <t>FL 20 Rep. Hastings</t>
  </si>
  <si>
    <t>FL 21 Rep. Frankel</t>
  </si>
  <si>
    <t>FL 22 Rep. Deutch</t>
  </si>
  <si>
    <t>FL 23 Rep. Wasserman Schultz</t>
  </si>
  <si>
    <t>FL 24 Rep. Wilson</t>
  </si>
  <si>
    <t>FL 25 Rep. Diaz-Balart</t>
  </si>
  <si>
    <t>FL 26 Rep. Mucarsel-Powell</t>
  </si>
  <si>
    <t>FL 27 Rep. Shalala</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</si>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</sst>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D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3" t="s">
        <v>18</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3" t="s">
        <v>18</v>
      </c>
      <c r="E15" s="3" t="s">
        <v>18</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19</v>
      </c>
      <c r="C17" s="6" t="s">
        <v>0</v>
      </c>
      <c r="D17" s="3" t="s">
        <v>18</v>
      </c>
      <c r="E17" s="3" t="s">
        <v>18</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19</v>
      </c>
      <c r="C21" s="6" t="s">
        <v>20</v>
      </c>
      <c r="D21" s="3" t="s">
        <v>18</v>
      </c>
      <c r="E21" s="3" t="s">
        <v>18</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6" t="s">
        <v>17</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3" t="s">
        <v>18</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3" t="s">
        <v>18</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3" t="s">
        <v>18</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6" t="s">
        <v>17</v>
      </c>
      <c r="E40" s="3" t="s">
        <v>18</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18</v>
      </c>
      <c r="E42" s="3" t="s">
        <v>18</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3" t="s">
        <v>18</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6" t="s">
        <v>17</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6" t="s">
        <v>17</v>
      </c>
      <c r="E60" s="6" t="s">
        <v>17</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30" ht="30" customHeight="1">
      <c r="A64" s="2" t="s">
        <v>9</v>
      </c>
      <c r="B64" s="14" t="s">
        <v>10</v>
      </c>
      <c r="C64" s="14" t="s">
        <v>0</v>
      </c>
      <c r="D64" s="2" t="s">
        <v>4</v>
      </c>
      <c r="E64" s="2" t="s">
        <v>4</v>
      </c>
      <c r="F64" s="2" t="s">
        <v>4</v>
      </c>
      <c r="G64" s="2" t="s">
        <v>4</v>
      </c>
      <c r="H64" s="2" t="s">
        <v>4</v>
      </c>
      <c r="I64" s="2" t="s">
        <v>4</v>
      </c>
      <c r="J64" s="2" t="s">
        <v>4</v>
      </c>
      <c r="K64" s="2" t="s">
        <v>4</v>
      </c>
      <c r="L64" s="2" t="s">
        <v>4</v>
      </c>
      <c r="M64" s="2" t="s">
        <v>4</v>
      </c>
      <c r="N64" s="2" t="s">
        <v>4</v>
      </c>
      <c r="O64" s="2" t="s">
        <v>4</v>
      </c>
      <c r="P64" s="2" t="s">
        <v>4</v>
      </c>
      <c r="Q64" s="2" t="s">
        <v>4</v>
      </c>
      <c r="R64" s="2" t="s">
        <v>4</v>
      </c>
      <c r="S64" s="2" t="s">
        <v>4</v>
      </c>
      <c r="T64" s="2" t="s">
        <v>4</v>
      </c>
      <c r="U64" s="2" t="s">
        <v>4</v>
      </c>
      <c r="V64" s="2" t="s">
        <v>4</v>
      </c>
      <c r="W64" s="2" t="s">
        <v>4</v>
      </c>
      <c r="X64" s="2" t="s">
        <v>4</v>
      </c>
      <c r="Y64" s="2" t="s">
        <v>4</v>
      </c>
      <c r="Z64" s="2" t="s">
        <v>4</v>
      </c>
      <c r="AA64" s="2" t="s">
        <v>4</v>
      </c>
      <c r="AB64" s="2" t="s">
        <v>4</v>
      </c>
      <c r="AC64" s="2" t="s">
        <v>4</v>
      </c>
      <c r="AD64" s="2" t="s">
        <v>4</v>
      </c>
    </row>
    <row r="65" spans="1:30" ht="63.75">
      <c r="A65" s="5" t="s">
        <v>24</v>
      </c>
      <c r="B65" s="5" t="s">
        <v>12</v>
      </c>
      <c r="C65" s="5" t="s">
        <v>13</v>
      </c>
      <c r="D65" s="5" t="s">
        <v>25</v>
      </c>
      <c r="E65" s="5" t="s">
        <v>26</v>
      </c>
      <c r="F65" s="5" t="s">
        <v>27</v>
      </c>
      <c r="G65" s="5" t="s">
        <v>28</v>
      </c>
      <c r="H65" s="5" t="s">
        <v>29</v>
      </c>
      <c r="I65" s="5" t="s">
        <v>30</v>
      </c>
      <c r="J65" s="5" t="s">
        <v>31</v>
      </c>
      <c r="K65" s="5" t="s">
        <v>32</v>
      </c>
      <c r="L65" s="5" t="s">
        <v>33</v>
      </c>
      <c r="M65" s="5" t="s">
        <v>34</v>
      </c>
      <c r="N65" s="5" t="s">
        <v>35</v>
      </c>
      <c r="O65" s="5" t="s">
        <v>36</v>
      </c>
      <c r="P65" s="5" t="s">
        <v>37</v>
      </c>
      <c r="Q65" s="5" t="s">
        <v>38</v>
      </c>
      <c r="R65" s="5" t="s">
        <v>39</v>
      </c>
      <c r="S65" s="5" t="s">
        <v>40</v>
      </c>
      <c r="T65" s="5" t="s">
        <v>41</v>
      </c>
      <c r="U65" s="5" t="s">
        <v>42</v>
      </c>
      <c r="V65" s="5" t="s">
        <v>43</v>
      </c>
      <c r="W65" s="5" t="s">
        <v>44</v>
      </c>
      <c r="X65" s="5" t="s">
        <v>45</v>
      </c>
      <c r="Y65" s="5" t="s">
        <v>46</v>
      </c>
      <c r="Z65" s="5" t="s">
        <v>47</v>
      </c>
      <c r="AA65" s="5" t="s">
        <v>48</v>
      </c>
      <c r="AB65" s="5" t="s">
        <v>49</v>
      </c>
      <c r="AC65" s="5" t="s">
        <v>50</v>
      </c>
      <c r="AD65" s="5" t="s">
        <v>51</v>
      </c>
    </row>
    <row r="66" spans="1:30" ht="12.75">
      <c r="A66" s="6" t="str">
        <f>HYPERLINK("http://www.congressweb.com/nrln/bills/detail/id/30702","H.R.8171:  Save our Social Security Now Act")</f>
        <v>H.R.8171:  Save our Social Security Now Act</v>
      </c>
      <c r="B66" s="6" t="s">
        <v>16</v>
      </c>
      <c r="C66" s="6" t="s">
        <v>0</v>
      </c>
      <c r="D66" s="6" t="s">
        <v>17</v>
      </c>
      <c r="E66" s="6" t="s">
        <v>17</v>
      </c>
      <c r="F66" s="6" t="s">
        <v>17</v>
      </c>
      <c r="G66" s="6" t="s">
        <v>17</v>
      </c>
      <c r="H66" s="6" t="s">
        <v>17</v>
      </c>
      <c r="I66" s="6" t="s">
        <v>17</v>
      </c>
      <c r="J66" s="6" t="s">
        <v>17</v>
      </c>
      <c r="K66" s="6" t="s">
        <v>17</v>
      </c>
      <c r="L66" s="6" t="s">
        <v>17</v>
      </c>
      <c r="M66" s="6" t="s">
        <v>17</v>
      </c>
      <c r="N66" s="6" t="s">
        <v>17</v>
      </c>
      <c r="O66" s="6" t="s">
        <v>17</v>
      </c>
      <c r="P66" s="3" t="s">
        <v>18</v>
      </c>
      <c r="Q66" s="6" t="s">
        <v>17</v>
      </c>
      <c r="R66" s="6" t="s">
        <v>17</v>
      </c>
      <c r="S66" s="6" t="s">
        <v>17</v>
      </c>
      <c r="T66" s="6" t="s">
        <v>17</v>
      </c>
      <c r="U66" s="6" t="s">
        <v>17</v>
      </c>
      <c r="V66" s="6" t="s">
        <v>17</v>
      </c>
      <c r="W66" s="6" t="s">
        <v>17</v>
      </c>
      <c r="X66" s="6" t="s">
        <v>17</v>
      </c>
      <c r="Y66" s="6" t="s">
        <v>17</v>
      </c>
      <c r="Z66" s="6" t="s">
        <v>17</v>
      </c>
      <c r="AA66" s="6" t="s">
        <v>17</v>
      </c>
      <c r="AB66" s="6" t="s">
        <v>17</v>
      </c>
      <c r="AC66" s="6" t="s">
        <v>17</v>
      </c>
      <c r="AD66" s="6" t="s">
        <v>17</v>
      </c>
    </row>
    <row r="67" spans="1:30"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c r="F67" s="3" t="s">
        <v>18</v>
      </c>
      <c r="G67" s="6" t="s">
        <v>17</v>
      </c>
      <c r="H67" s="6" t="s">
        <v>17</v>
      </c>
      <c r="I67" s="6" t="s">
        <v>17</v>
      </c>
      <c r="J67" s="6" t="s">
        <v>17</v>
      </c>
      <c r="K67" s="6" t="s">
        <v>17</v>
      </c>
      <c r="L67" s="6" t="s">
        <v>17</v>
      </c>
      <c r="M67" s="6" t="s">
        <v>17</v>
      </c>
      <c r="N67" s="6" t="s">
        <v>17</v>
      </c>
      <c r="O67" s="6" t="s">
        <v>17</v>
      </c>
      <c r="P67" s="6" t="s">
        <v>17</v>
      </c>
      <c r="Q67" s="6" t="s">
        <v>17</v>
      </c>
      <c r="R67" s="6" t="s">
        <v>17</v>
      </c>
      <c r="S67" s="3" t="s">
        <v>18</v>
      </c>
      <c r="T67" s="3" t="s">
        <v>18</v>
      </c>
      <c r="U67" s="6" t="s">
        <v>17</v>
      </c>
      <c r="V67" s="6" t="s">
        <v>17</v>
      </c>
      <c r="W67" s="6" t="s">
        <v>17</v>
      </c>
      <c r="X67" s="6" t="s">
        <v>17</v>
      </c>
      <c r="Y67" s="6" t="s">
        <v>17</v>
      </c>
      <c r="Z67" s="6" t="s">
        <v>17</v>
      </c>
      <c r="AA67" s="6" t="s">
        <v>17</v>
      </c>
      <c r="AB67" s="6" t="s">
        <v>17</v>
      </c>
      <c r="AC67" s="6" t="s">
        <v>17</v>
      </c>
      <c r="AD67" s="6" t="s">
        <v>17</v>
      </c>
    </row>
    <row r="68" spans="1:30"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c r="H68" s="6" t="s">
        <v>17</v>
      </c>
      <c r="I68" s="6" t="s">
        <v>17</v>
      </c>
      <c r="J68" s="6" t="s">
        <v>17</v>
      </c>
      <c r="K68" s="6" t="s">
        <v>17</v>
      </c>
      <c r="L68" s="6" t="s">
        <v>17</v>
      </c>
      <c r="M68" s="3" t="s">
        <v>18</v>
      </c>
      <c r="N68" s="6" t="s">
        <v>17</v>
      </c>
      <c r="O68" s="6" t="s">
        <v>17</v>
      </c>
      <c r="P68" s="6" t="s">
        <v>17</v>
      </c>
      <c r="Q68" s="6" t="s">
        <v>17</v>
      </c>
      <c r="R68" s="6" t="s">
        <v>17</v>
      </c>
      <c r="S68" s="6" t="s">
        <v>17</v>
      </c>
      <c r="T68" s="6" t="s">
        <v>17</v>
      </c>
      <c r="U68" s="6" t="s">
        <v>17</v>
      </c>
      <c r="V68" s="6" t="s">
        <v>17</v>
      </c>
      <c r="W68" s="3" t="s">
        <v>18</v>
      </c>
      <c r="X68" s="6" t="s">
        <v>17</v>
      </c>
      <c r="Y68" s="6" t="s">
        <v>17</v>
      </c>
      <c r="Z68" s="6" t="s">
        <v>17</v>
      </c>
      <c r="AA68" s="6" t="s">
        <v>17</v>
      </c>
      <c r="AB68" s="6" t="s">
        <v>17</v>
      </c>
      <c r="AC68" s="6" t="s">
        <v>17</v>
      </c>
      <c r="AD68" s="6" t="s">
        <v>17</v>
      </c>
    </row>
    <row r="69" spans="1:30"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c r="H69" s="6" t="s">
        <v>17</v>
      </c>
      <c r="I69" s="6" t="s">
        <v>17</v>
      </c>
      <c r="J69" s="6" t="s">
        <v>17</v>
      </c>
      <c r="K69" s="6" t="s">
        <v>17</v>
      </c>
      <c r="L69" s="6" t="s">
        <v>17</v>
      </c>
      <c r="M69" s="6" t="s">
        <v>17</v>
      </c>
      <c r="N69" s="6" t="s">
        <v>17</v>
      </c>
      <c r="O69" s="6" t="s">
        <v>17</v>
      </c>
      <c r="P69" s="6" t="s">
        <v>17</v>
      </c>
      <c r="Q69" s="6" t="s">
        <v>17</v>
      </c>
      <c r="R69" s="6" t="s">
        <v>17</v>
      </c>
      <c r="S69" s="6" t="s">
        <v>17</v>
      </c>
      <c r="T69" s="6" t="s">
        <v>17</v>
      </c>
      <c r="U69" s="6" t="s">
        <v>17</v>
      </c>
      <c r="V69" s="6" t="s">
        <v>17</v>
      </c>
      <c r="W69" s="6" t="s">
        <v>17</v>
      </c>
      <c r="X69" s="6" t="s">
        <v>17</v>
      </c>
      <c r="Y69" s="6" t="s">
        <v>17</v>
      </c>
      <c r="Z69" s="6" t="s">
        <v>17</v>
      </c>
      <c r="AA69" s="6" t="s">
        <v>17</v>
      </c>
      <c r="AB69" s="6" t="s">
        <v>17</v>
      </c>
      <c r="AC69" s="6" t="s">
        <v>17</v>
      </c>
      <c r="AD69" s="6" t="s">
        <v>17</v>
      </c>
    </row>
    <row r="70" spans="1:30"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3" t="s">
        <v>18</v>
      </c>
      <c r="G70" s="3" t="s">
        <v>18</v>
      </c>
      <c r="H70" s="3" t="s">
        <v>18</v>
      </c>
      <c r="I70" s="6" t="s">
        <v>17</v>
      </c>
      <c r="J70" s="6" t="s">
        <v>17</v>
      </c>
      <c r="K70" s="6" t="s">
        <v>17</v>
      </c>
      <c r="L70" s="3" t="s">
        <v>18</v>
      </c>
      <c r="M70" s="3" t="s">
        <v>18</v>
      </c>
      <c r="N70" s="6" t="s">
        <v>17</v>
      </c>
      <c r="O70" s="3" t="s">
        <v>18</v>
      </c>
      <c r="P70" s="6" t="s">
        <v>17</v>
      </c>
      <c r="Q70" s="6" t="s">
        <v>17</v>
      </c>
      <c r="R70" s="6" t="s">
        <v>17</v>
      </c>
      <c r="S70" s="6" t="s">
        <v>17</v>
      </c>
      <c r="T70" s="6" t="s">
        <v>17</v>
      </c>
      <c r="U70" s="6" t="s">
        <v>17</v>
      </c>
      <c r="V70" s="3" t="s">
        <v>18</v>
      </c>
      <c r="W70" s="3" t="s">
        <v>18</v>
      </c>
      <c r="X70" s="3" t="s">
        <v>18</v>
      </c>
      <c r="Y70" s="3" t="s">
        <v>18</v>
      </c>
      <c r="Z70" s="3" t="s">
        <v>18</v>
      </c>
      <c r="AA70" s="3" t="s">
        <v>18</v>
      </c>
      <c r="AB70" s="6" t="s">
        <v>17</v>
      </c>
      <c r="AC70" s="6" t="s">
        <v>17</v>
      </c>
      <c r="AD70" s="6" t="s">
        <v>17</v>
      </c>
    </row>
    <row r="71" spans="1:30"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c r="I71" s="6" t="s">
        <v>17</v>
      </c>
      <c r="J71" s="6" t="s">
        <v>17</v>
      </c>
      <c r="K71" s="6" t="s">
        <v>17</v>
      </c>
      <c r="L71" s="6" t="s">
        <v>17</v>
      </c>
      <c r="M71" s="6" t="s">
        <v>17</v>
      </c>
      <c r="N71" s="6" t="s">
        <v>17</v>
      </c>
      <c r="O71" s="3" t="s">
        <v>18</v>
      </c>
      <c r="P71" s="6" t="s">
        <v>17</v>
      </c>
      <c r="Q71" s="6" t="s">
        <v>17</v>
      </c>
      <c r="R71" s="6" t="s">
        <v>17</v>
      </c>
      <c r="S71" s="6" t="s">
        <v>17</v>
      </c>
      <c r="T71" s="6" t="s">
        <v>17</v>
      </c>
      <c r="U71" s="6" t="s">
        <v>17</v>
      </c>
      <c r="V71" s="6" t="s">
        <v>17</v>
      </c>
      <c r="W71" s="6" t="s">
        <v>17</v>
      </c>
      <c r="X71" s="6" t="s">
        <v>17</v>
      </c>
      <c r="Y71" s="6" t="s">
        <v>17</v>
      </c>
      <c r="Z71" s="6" t="s">
        <v>17</v>
      </c>
      <c r="AA71" s="6" t="s">
        <v>17</v>
      </c>
      <c r="AB71" s="6" t="s">
        <v>17</v>
      </c>
      <c r="AC71" s="6" t="s">
        <v>17</v>
      </c>
      <c r="AD71" s="6" t="s">
        <v>17</v>
      </c>
    </row>
    <row r="72" spans="1:30"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6" t="s">
        <v>17</v>
      </c>
      <c r="F72" s="6" t="s">
        <v>17</v>
      </c>
      <c r="G72" s="3" t="s">
        <v>18</v>
      </c>
      <c r="H72" s="3" t="s">
        <v>18</v>
      </c>
      <c r="I72" s="6" t="s">
        <v>17</v>
      </c>
      <c r="J72" s="3" t="s">
        <v>18</v>
      </c>
      <c r="K72" s="3" t="s">
        <v>18</v>
      </c>
      <c r="L72" s="3" t="s">
        <v>18</v>
      </c>
      <c r="M72" s="3" t="s">
        <v>18</v>
      </c>
      <c r="N72" s="6" t="s">
        <v>17</v>
      </c>
      <c r="O72" s="3" t="s">
        <v>18</v>
      </c>
      <c r="P72" s="6" t="s">
        <v>17</v>
      </c>
      <c r="Q72" s="6" t="s">
        <v>17</v>
      </c>
      <c r="R72" s="6" t="s">
        <v>17</v>
      </c>
      <c r="S72" s="6" t="s">
        <v>17</v>
      </c>
      <c r="T72" s="6" t="s">
        <v>17</v>
      </c>
      <c r="U72" s="6" t="s">
        <v>17</v>
      </c>
      <c r="V72" s="6" t="s">
        <v>17</v>
      </c>
      <c r="W72" s="3" t="s">
        <v>18</v>
      </c>
      <c r="X72" s="6" t="s">
        <v>17</v>
      </c>
      <c r="Y72" s="3" t="s">
        <v>18</v>
      </c>
      <c r="Z72" s="6" t="s">
        <v>17</v>
      </c>
      <c r="AA72" s="6" t="s">
        <v>17</v>
      </c>
      <c r="AB72" s="6" t="s">
        <v>17</v>
      </c>
      <c r="AC72" s="6" t="s">
        <v>17</v>
      </c>
      <c r="AD72" s="6" t="s">
        <v>17</v>
      </c>
    </row>
    <row r="73" spans="1:30" ht="12.75">
      <c r="A73" s="6" t="str">
        <f>HYPERLINK("http://www.congressweb.com/nrln/bills/detail/id/29569","H.R.5306: Know Your Social Security Act")</f>
        <v>H.R.5306: Know Your Social Security Act</v>
      </c>
      <c r="B73" s="6" t="s">
        <v>16</v>
      </c>
      <c r="C73" s="6" t="s">
        <v>0</v>
      </c>
      <c r="D73" s="6" t="s">
        <v>17</v>
      </c>
      <c r="E73" s="6" t="s">
        <v>17</v>
      </c>
      <c r="F73" s="6" t="s">
        <v>17</v>
      </c>
      <c r="G73" s="6" t="s">
        <v>17</v>
      </c>
      <c r="H73" s="6" t="s">
        <v>17</v>
      </c>
      <c r="I73" s="6" t="s">
        <v>17</v>
      </c>
      <c r="J73" s="3" t="s">
        <v>18</v>
      </c>
      <c r="K73" s="6" t="s">
        <v>17</v>
      </c>
      <c r="L73" s="3" t="s">
        <v>18</v>
      </c>
      <c r="M73" s="6" t="s">
        <v>17</v>
      </c>
      <c r="N73" s="6" t="s">
        <v>17</v>
      </c>
      <c r="O73" s="6" t="s">
        <v>17</v>
      </c>
      <c r="P73" s="3" t="s">
        <v>18</v>
      </c>
      <c r="Q73" s="6" t="s">
        <v>17</v>
      </c>
      <c r="R73" s="6" t="s">
        <v>17</v>
      </c>
      <c r="S73" s="3" t="s">
        <v>18</v>
      </c>
      <c r="T73" s="3" t="s">
        <v>18</v>
      </c>
      <c r="U73" s="6" t="s">
        <v>17</v>
      </c>
      <c r="V73" s="6" t="s">
        <v>17</v>
      </c>
      <c r="W73" s="6" t="s">
        <v>17</v>
      </c>
      <c r="X73" s="6" t="s">
        <v>17</v>
      </c>
      <c r="Y73" s="6" t="s">
        <v>17</v>
      </c>
      <c r="Z73" s="6" t="s">
        <v>17</v>
      </c>
      <c r="AA73" s="6" t="s">
        <v>17</v>
      </c>
      <c r="AB73" s="6" t="s">
        <v>17</v>
      </c>
      <c r="AC73" s="6" t="s">
        <v>17</v>
      </c>
      <c r="AD73" s="6" t="s">
        <v>17</v>
      </c>
    </row>
    <row r="74" spans="1:30"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c r="G74" s="6" t="s">
        <v>17</v>
      </c>
      <c r="H74" s="6" t="s">
        <v>17</v>
      </c>
      <c r="I74" s="6" t="s">
        <v>17</v>
      </c>
      <c r="J74" s="6" t="s">
        <v>17</v>
      </c>
      <c r="K74" s="6" t="s">
        <v>17</v>
      </c>
      <c r="L74" s="6" t="s">
        <v>17</v>
      </c>
      <c r="M74" s="6" t="s">
        <v>17</v>
      </c>
      <c r="N74" s="6" t="s">
        <v>17</v>
      </c>
      <c r="O74" s="6" t="s">
        <v>17</v>
      </c>
      <c r="P74" s="6" t="s">
        <v>17</v>
      </c>
      <c r="Q74" s="6" t="s">
        <v>17</v>
      </c>
      <c r="R74" s="6" t="s">
        <v>17</v>
      </c>
      <c r="S74" s="6" t="s">
        <v>17</v>
      </c>
      <c r="T74" s="6" t="s">
        <v>17</v>
      </c>
      <c r="U74" s="6" t="s">
        <v>17</v>
      </c>
      <c r="V74" s="6" t="s">
        <v>17</v>
      </c>
      <c r="W74" s="3" t="s">
        <v>18</v>
      </c>
      <c r="X74" s="6" t="s">
        <v>17</v>
      </c>
      <c r="Y74" s="3" t="s">
        <v>18</v>
      </c>
      <c r="Z74" s="6" t="s">
        <v>17</v>
      </c>
      <c r="AA74" s="3" t="s">
        <v>18</v>
      </c>
      <c r="AB74" s="6" t="s">
        <v>17</v>
      </c>
      <c r="AC74" s="6" t="s">
        <v>17</v>
      </c>
      <c r="AD74" s="6" t="s">
        <v>17</v>
      </c>
    </row>
    <row r="75" spans="1:30"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3" t="s">
        <v>18</v>
      </c>
      <c r="G75" s="6" t="s">
        <v>17</v>
      </c>
      <c r="H75" s="3" t="s">
        <v>18</v>
      </c>
      <c r="I75" s="6" t="s">
        <v>17</v>
      </c>
      <c r="J75" s="6" t="s">
        <v>17</v>
      </c>
      <c r="K75" s="6" t="s">
        <v>17</v>
      </c>
      <c r="L75" s="6" t="s">
        <v>17</v>
      </c>
      <c r="M75" s="6" t="s">
        <v>17</v>
      </c>
      <c r="N75" s="6" t="s">
        <v>17</v>
      </c>
      <c r="O75" s="6" t="s">
        <v>17</v>
      </c>
      <c r="P75" s="6" t="s">
        <v>17</v>
      </c>
      <c r="Q75" s="3" t="s">
        <v>18</v>
      </c>
      <c r="R75" s="6" t="s">
        <v>17</v>
      </c>
      <c r="S75" s="6" t="s">
        <v>17</v>
      </c>
      <c r="T75" s="6" t="s">
        <v>17</v>
      </c>
      <c r="U75" s="6" t="s">
        <v>17</v>
      </c>
      <c r="V75" s="6" t="s">
        <v>17</v>
      </c>
      <c r="W75" s="6" t="s">
        <v>17</v>
      </c>
      <c r="X75" s="6" t="s">
        <v>17</v>
      </c>
      <c r="Y75" s="6" t="s">
        <v>17</v>
      </c>
      <c r="Z75" s="6" t="s">
        <v>17</v>
      </c>
      <c r="AA75" s="6" t="s">
        <v>17</v>
      </c>
      <c r="AB75" s="6" t="s">
        <v>17</v>
      </c>
      <c r="AC75" s="6" t="s">
        <v>17</v>
      </c>
      <c r="AD75" s="3" t="s">
        <v>18</v>
      </c>
    </row>
    <row r="76" spans="1:30" ht="12.75">
      <c r="A76" s="6" t="str">
        <f>HYPERLINK("http://www.congressweb.com/nrln/bills/detail/id/29720","H.R.4907: Time to Rescue United States Trust (TRUST) Act")</f>
        <v>H.R.4907: Time to Rescue United States Trust (TRUST) Act</v>
      </c>
      <c r="B76" s="6" t="s">
        <v>19</v>
      </c>
      <c r="C76" s="6" t="s">
        <v>20</v>
      </c>
      <c r="D76" s="3" t="s">
        <v>18</v>
      </c>
      <c r="E76" s="3" t="s">
        <v>18</v>
      </c>
      <c r="F76" s="3" t="s">
        <v>18</v>
      </c>
      <c r="G76" s="3" t="s">
        <v>18</v>
      </c>
      <c r="H76" s="3" t="s">
        <v>18</v>
      </c>
      <c r="I76" s="3" t="s">
        <v>18</v>
      </c>
      <c r="J76" s="3" t="s">
        <v>18</v>
      </c>
      <c r="K76" s="3" t="s">
        <v>18</v>
      </c>
      <c r="L76" s="3" t="s">
        <v>18</v>
      </c>
      <c r="M76" s="3" t="s">
        <v>18</v>
      </c>
      <c r="N76" s="3" t="s">
        <v>18</v>
      </c>
      <c r="O76" s="3" t="s">
        <v>18</v>
      </c>
      <c r="P76" s="3" t="s">
        <v>18</v>
      </c>
      <c r="Q76" s="3" t="s">
        <v>18</v>
      </c>
      <c r="R76" s="3" t="s">
        <v>18</v>
      </c>
      <c r="S76" s="3" t="s">
        <v>18</v>
      </c>
      <c r="T76" s="3" t="s">
        <v>18</v>
      </c>
      <c r="U76" s="3" t="s">
        <v>18</v>
      </c>
      <c r="V76" s="3" t="s">
        <v>18</v>
      </c>
      <c r="W76" s="3" t="s">
        <v>18</v>
      </c>
      <c r="X76" s="3" t="s">
        <v>18</v>
      </c>
      <c r="Y76" s="3" t="s">
        <v>18</v>
      </c>
      <c r="Z76" s="3" t="s">
        <v>18</v>
      </c>
      <c r="AA76" s="3" t="s">
        <v>18</v>
      </c>
      <c r="AB76" s="3" t="s">
        <v>18</v>
      </c>
      <c r="AC76" s="3" t="s">
        <v>18</v>
      </c>
      <c r="AD76" s="3" t="s">
        <v>18</v>
      </c>
    </row>
    <row r="77" spans="1:30"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c r="I77" s="6" t="s">
        <v>17</v>
      </c>
      <c r="J77" s="6" t="s">
        <v>17</v>
      </c>
      <c r="K77" s="6" t="s">
        <v>17</v>
      </c>
      <c r="L77" s="6" t="s">
        <v>17</v>
      </c>
      <c r="M77" s="6" t="s">
        <v>17</v>
      </c>
      <c r="N77" s="6" t="s">
        <v>17</v>
      </c>
      <c r="O77" s="6" t="s">
        <v>17</v>
      </c>
      <c r="P77" s="6" t="s">
        <v>17</v>
      </c>
      <c r="Q77" s="6" t="s">
        <v>17</v>
      </c>
      <c r="R77" s="6" t="s">
        <v>17</v>
      </c>
      <c r="S77" s="6" t="s">
        <v>17</v>
      </c>
      <c r="T77" s="6" t="s">
        <v>17</v>
      </c>
      <c r="U77" s="6" t="s">
        <v>17</v>
      </c>
      <c r="V77" s="6" t="s">
        <v>17</v>
      </c>
      <c r="W77" s="6" t="s">
        <v>17</v>
      </c>
      <c r="X77" s="6" t="s">
        <v>17</v>
      </c>
      <c r="Y77" s="6" t="s">
        <v>17</v>
      </c>
      <c r="Z77" s="6" t="s">
        <v>17</v>
      </c>
      <c r="AA77" s="6" t="s">
        <v>17</v>
      </c>
      <c r="AB77" s="6" t="s">
        <v>17</v>
      </c>
      <c r="AC77" s="6" t="s">
        <v>17</v>
      </c>
      <c r="AD77" s="6" t="s">
        <v>17</v>
      </c>
    </row>
    <row r="78" spans="1:30" ht="12.75">
      <c r="A78" s="6" t="str">
        <f>HYPERLINK("http://www.congressweb.com/nrln/bills/detail/id/29648","H.R.4650: Medicare Dental Coverage Act of 2019")</f>
        <v>H.R.4650: Medicare Dental Coverage Act of 2019</v>
      </c>
      <c r="B78" s="6" t="s">
        <v>52</v>
      </c>
      <c r="C78" s="6" t="s">
        <v>0</v>
      </c>
      <c r="D78" s="6" t="s">
        <v>17</v>
      </c>
      <c r="E78" s="6" t="s">
        <v>17</v>
      </c>
      <c r="F78" s="6" t="s">
        <v>17</v>
      </c>
      <c r="G78" s="6" t="s">
        <v>17</v>
      </c>
      <c r="H78" s="6" t="s">
        <v>17</v>
      </c>
      <c r="I78" s="6" t="s">
        <v>17</v>
      </c>
      <c r="J78" s="6" t="s">
        <v>17</v>
      </c>
      <c r="K78" s="6" t="s">
        <v>17</v>
      </c>
      <c r="L78" s="6" t="s">
        <v>17</v>
      </c>
      <c r="M78" s="6" t="s">
        <v>17</v>
      </c>
      <c r="N78" s="6" t="s">
        <v>17</v>
      </c>
      <c r="O78" s="6" t="s">
        <v>17</v>
      </c>
      <c r="P78" s="6" t="s">
        <v>17</v>
      </c>
      <c r="Q78" s="6" t="s">
        <v>17</v>
      </c>
      <c r="R78" s="6" t="s">
        <v>17</v>
      </c>
      <c r="S78" s="6" t="s">
        <v>17</v>
      </c>
      <c r="T78" s="6" t="s">
        <v>17</v>
      </c>
      <c r="U78" s="6" t="s">
        <v>17</v>
      </c>
      <c r="V78" s="6" t="s">
        <v>17</v>
      </c>
      <c r="W78" s="6" t="s">
        <v>17</v>
      </c>
      <c r="X78" s="6" t="s">
        <v>17</v>
      </c>
      <c r="Y78" s="6" t="s">
        <v>17</v>
      </c>
      <c r="Z78" s="6" t="s">
        <v>17</v>
      </c>
      <c r="AA78" s="6" t="s">
        <v>17</v>
      </c>
      <c r="AB78" s="6" t="s">
        <v>17</v>
      </c>
      <c r="AC78" s="6" t="s">
        <v>17</v>
      </c>
      <c r="AD78" s="6" t="s">
        <v>17</v>
      </c>
    </row>
    <row r="79" spans="1:30"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c r="I79" s="6" t="s">
        <v>17</v>
      </c>
      <c r="J79" s="6" t="s">
        <v>17</v>
      </c>
      <c r="K79" s="6" t="s">
        <v>17</v>
      </c>
      <c r="L79" s="6" t="s">
        <v>17</v>
      </c>
      <c r="M79" s="6" t="s">
        <v>17</v>
      </c>
      <c r="N79" s="6" t="s">
        <v>17</v>
      </c>
      <c r="O79" s="6" t="s">
        <v>17</v>
      </c>
      <c r="P79" s="6" t="s">
        <v>17</v>
      </c>
      <c r="Q79" s="6" t="s">
        <v>17</v>
      </c>
      <c r="R79" s="6" t="s">
        <v>17</v>
      </c>
      <c r="S79" s="6" t="s">
        <v>17</v>
      </c>
      <c r="T79" s="6" t="s">
        <v>17</v>
      </c>
      <c r="U79" s="6" t="s">
        <v>17</v>
      </c>
      <c r="V79" s="6" t="s">
        <v>17</v>
      </c>
      <c r="W79" s="6" t="s">
        <v>17</v>
      </c>
      <c r="X79" s="6" t="s">
        <v>17</v>
      </c>
      <c r="Y79" s="6" t="s">
        <v>17</v>
      </c>
      <c r="Z79" s="6" t="s">
        <v>17</v>
      </c>
      <c r="AA79" s="6" t="s">
        <v>17</v>
      </c>
      <c r="AB79" s="6" t="s">
        <v>17</v>
      </c>
      <c r="AC79" s="6" t="s">
        <v>17</v>
      </c>
      <c r="AD79" s="6" t="s">
        <v>17</v>
      </c>
    </row>
    <row r="80" spans="1:30" ht="25.5">
      <c r="A80" s="6" t="str">
        <f>HYPERLINK("http://www.congressweb.com/nrln/bills/detail/id/28509","H.R.3: Elijah E. Cummings Lower Drug Costs Now Act ")</f>
        <v>H.R.3: Elijah E. Cummings Lower Drug Costs Now Act </v>
      </c>
      <c r="B80" s="6" t="s">
        <v>16</v>
      </c>
      <c r="C80" s="6" t="s">
        <v>53</v>
      </c>
      <c r="D80" s="6" t="s">
        <v>17</v>
      </c>
      <c r="E80" s="6" t="s">
        <v>17</v>
      </c>
      <c r="F80" s="6" t="s">
        <v>17</v>
      </c>
      <c r="G80" s="6" t="s">
        <v>17</v>
      </c>
      <c r="H80" s="3" t="s">
        <v>18</v>
      </c>
      <c r="I80" s="6" t="s">
        <v>17</v>
      </c>
      <c r="J80" s="6" t="s">
        <v>17</v>
      </c>
      <c r="K80" s="6" t="s">
        <v>17</v>
      </c>
      <c r="L80" s="3" t="s">
        <v>18</v>
      </c>
      <c r="M80" s="6" t="s">
        <v>17</v>
      </c>
      <c r="N80" s="6" t="s">
        <v>17</v>
      </c>
      <c r="O80" s="6" t="s">
        <v>17</v>
      </c>
      <c r="P80" s="3" t="s">
        <v>18</v>
      </c>
      <c r="Q80" s="3" t="s">
        <v>18</v>
      </c>
      <c r="R80" s="6" t="s">
        <v>17</v>
      </c>
      <c r="S80" s="6" t="s">
        <v>17</v>
      </c>
      <c r="T80" s="6" t="s">
        <v>17</v>
      </c>
      <c r="U80" s="6" t="s">
        <v>17</v>
      </c>
      <c r="V80" s="6" t="s">
        <v>17</v>
      </c>
      <c r="W80" s="3" t="s">
        <v>18</v>
      </c>
      <c r="X80" s="3" t="s">
        <v>18</v>
      </c>
      <c r="Y80" s="3" t="s">
        <v>18</v>
      </c>
      <c r="Z80" s="3" t="s">
        <v>18</v>
      </c>
      <c r="AA80" s="3" t="s">
        <v>18</v>
      </c>
      <c r="AB80" s="6" t="s">
        <v>17</v>
      </c>
      <c r="AC80" s="3" t="s">
        <v>18</v>
      </c>
      <c r="AD80" s="3" t="s">
        <v>18</v>
      </c>
    </row>
    <row r="81" spans="1:30" ht="12.75">
      <c r="A81" s="6" t="str">
        <f>HYPERLINK("http://www.congressweb.com/nrln/bills/detail/id/28400","H.R.4386: Stop the Wait Act")</f>
        <v>H.R.4386: Stop the Wait Act</v>
      </c>
      <c r="B81" s="6" t="s">
        <v>16</v>
      </c>
      <c r="C81" s="6" t="s">
        <v>0</v>
      </c>
      <c r="D81" s="6" t="s">
        <v>17</v>
      </c>
      <c r="E81" s="6" t="s">
        <v>17</v>
      </c>
      <c r="F81" s="6" t="s">
        <v>17</v>
      </c>
      <c r="G81" s="6" t="s">
        <v>17</v>
      </c>
      <c r="H81" s="6" t="s">
        <v>17</v>
      </c>
      <c r="I81" s="6" t="s">
        <v>17</v>
      </c>
      <c r="J81" s="6" t="s">
        <v>17</v>
      </c>
      <c r="K81" s="6" t="s">
        <v>17</v>
      </c>
      <c r="L81" s="3" t="s">
        <v>18</v>
      </c>
      <c r="M81" s="6" t="s">
        <v>17</v>
      </c>
      <c r="N81" s="6" t="s">
        <v>17</v>
      </c>
      <c r="O81" s="6" t="s">
        <v>17</v>
      </c>
      <c r="P81" s="6" t="s">
        <v>17</v>
      </c>
      <c r="Q81" s="6" t="s">
        <v>17</v>
      </c>
      <c r="R81" s="6" t="s">
        <v>17</v>
      </c>
      <c r="S81" s="6" t="s">
        <v>17</v>
      </c>
      <c r="T81" s="6" t="s">
        <v>17</v>
      </c>
      <c r="U81" s="6" t="s">
        <v>17</v>
      </c>
      <c r="V81" s="6" t="s">
        <v>17</v>
      </c>
      <c r="W81" s="3" t="s">
        <v>18</v>
      </c>
      <c r="X81" s="6" t="s">
        <v>17</v>
      </c>
      <c r="Y81" s="6" t="s">
        <v>17</v>
      </c>
      <c r="Z81" s="6" t="s">
        <v>17</v>
      </c>
      <c r="AA81" s="6" t="s">
        <v>17</v>
      </c>
      <c r="AB81" s="6" t="s">
        <v>17</v>
      </c>
      <c r="AC81" s="6" t="s">
        <v>17</v>
      </c>
      <c r="AD81" s="6" t="s">
        <v>17</v>
      </c>
    </row>
    <row r="82" spans="1:30"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c r="I82" s="6" t="s">
        <v>17</v>
      </c>
      <c r="J82" s="6" t="s">
        <v>17</v>
      </c>
      <c r="K82" s="6" t="s">
        <v>17</v>
      </c>
      <c r="L82" s="6" t="s">
        <v>17</v>
      </c>
      <c r="M82" s="6" t="s">
        <v>17</v>
      </c>
      <c r="N82" s="6" t="s">
        <v>17</v>
      </c>
      <c r="O82" s="6" t="s">
        <v>17</v>
      </c>
      <c r="P82" s="6" t="s">
        <v>17</v>
      </c>
      <c r="Q82" s="6" t="s">
        <v>17</v>
      </c>
      <c r="R82" s="6" t="s">
        <v>17</v>
      </c>
      <c r="S82" s="6" t="s">
        <v>17</v>
      </c>
      <c r="T82" s="6" t="s">
        <v>17</v>
      </c>
      <c r="U82" s="6" t="s">
        <v>17</v>
      </c>
      <c r="V82" s="6" t="s">
        <v>17</v>
      </c>
      <c r="W82" s="6" t="s">
        <v>17</v>
      </c>
      <c r="X82" s="6" t="s">
        <v>17</v>
      </c>
      <c r="Y82" s="6" t="s">
        <v>17</v>
      </c>
      <c r="Z82" s="6" t="s">
        <v>17</v>
      </c>
      <c r="AA82" s="6" t="s">
        <v>17</v>
      </c>
      <c r="AB82" s="6" t="s">
        <v>17</v>
      </c>
      <c r="AC82" s="6" t="s">
        <v>17</v>
      </c>
      <c r="AD82" s="6" t="s">
        <v>17</v>
      </c>
    </row>
    <row r="83" spans="1:30"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c r="G83" s="3" t="s">
        <v>18</v>
      </c>
      <c r="H83" s="6" t="s">
        <v>17</v>
      </c>
      <c r="I83" s="6" t="s">
        <v>17</v>
      </c>
      <c r="J83" s="6" t="s">
        <v>17</v>
      </c>
      <c r="K83" s="6" t="s">
        <v>17</v>
      </c>
      <c r="L83" s="3" t="s">
        <v>18</v>
      </c>
      <c r="M83" s="6" t="s">
        <v>17</v>
      </c>
      <c r="N83" s="3" t="s">
        <v>18</v>
      </c>
      <c r="O83" s="3" t="s">
        <v>18</v>
      </c>
      <c r="P83" s="6" t="s">
        <v>17</v>
      </c>
      <c r="Q83" s="6" t="s">
        <v>17</v>
      </c>
      <c r="R83" s="6" t="s">
        <v>17</v>
      </c>
      <c r="S83" s="6" t="s">
        <v>17</v>
      </c>
      <c r="T83" s="6" t="s">
        <v>17</v>
      </c>
      <c r="U83" s="6" t="s">
        <v>17</v>
      </c>
      <c r="V83" s="6" t="s">
        <v>17</v>
      </c>
      <c r="W83" s="3" t="s">
        <v>18</v>
      </c>
      <c r="X83" s="6" t="s">
        <v>17</v>
      </c>
      <c r="Y83" s="6" t="s">
        <v>17</v>
      </c>
      <c r="Z83" s="6" t="s">
        <v>17</v>
      </c>
      <c r="AA83" s="6" t="s">
        <v>17</v>
      </c>
      <c r="AB83" s="6" t="s">
        <v>17</v>
      </c>
      <c r="AC83" s="6" t="s">
        <v>17</v>
      </c>
      <c r="AD83" s="3" t="s">
        <v>18</v>
      </c>
    </row>
    <row r="84" spans="1:30"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c r="I84" s="6" t="s">
        <v>17</v>
      </c>
      <c r="J84" s="6" t="s">
        <v>17</v>
      </c>
      <c r="K84" s="6" t="s">
        <v>17</v>
      </c>
      <c r="L84" s="6" t="s">
        <v>17</v>
      </c>
      <c r="M84" s="6" t="s">
        <v>17</v>
      </c>
      <c r="N84" s="6" t="s">
        <v>17</v>
      </c>
      <c r="O84" s="6" t="s">
        <v>17</v>
      </c>
      <c r="P84" s="6" t="s">
        <v>17</v>
      </c>
      <c r="Q84" s="6" t="s">
        <v>17</v>
      </c>
      <c r="R84" s="6" t="s">
        <v>17</v>
      </c>
      <c r="S84" s="6" t="s">
        <v>17</v>
      </c>
      <c r="T84" s="6" t="s">
        <v>17</v>
      </c>
      <c r="U84" s="6" t="s">
        <v>17</v>
      </c>
      <c r="V84" s="6" t="s">
        <v>17</v>
      </c>
      <c r="W84" s="6" t="s">
        <v>17</v>
      </c>
      <c r="X84" s="6" t="s">
        <v>17</v>
      </c>
      <c r="Y84" s="6" t="s">
        <v>17</v>
      </c>
      <c r="Z84" s="6" t="s">
        <v>17</v>
      </c>
      <c r="AA84" s="6" t="s">
        <v>17</v>
      </c>
      <c r="AB84" s="6" t="s">
        <v>17</v>
      </c>
      <c r="AC84" s="6" t="s">
        <v>17</v>
      </c>
      <c r="AD84" s="6" t="s">
        <v>17</v>
      </c>
    </row>
    <row r="85" spans="1:30"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c r="I85" s="6" t="s">
        <v>17</v>
      </c>
      <c r="J85" s="6" t="s">
        <v>17</v>
      </c>
      <c r="K85" s="6" t="s">
        <v>17</v>
      </c>
      <c r="L85" s="6" t="s">
        <v>17</v>
      </c>
      <c r="M85" s="6" t="s">
        <v>17</v>
      </c>
      <c r="N85" s="6" t="s">
        <v>17</v>
      </c>
      <c r="O85" s="6" t="s">
        <v>17</v>
      </c>
      <c r="P85" s="6" t="s">
        <v>17</v>
      </c>
      <c r="Q85" s="6" t="s">
        <v>17</v>
      </c>
      <c r="R85" s="6" t="s">
        <v>17</v>
      </c>
      <c r="S85" s="6" t="s">
        <v>17</v>
      </c>
      <c r="T85" s="6" t="s">
        <v>17</v>
      </c>
      <c r="U85" s="6" t="s">
        <v>17</v>
      </c>
      <c r="V85" s="6" t="s">
        <v>17</v>
      </c>
      <c r="W85" s="6" t="s">
        <v>17</v>
      </c>
      <c r="X85" s="6" t="s">
        <v>17</v>
      </c>
      <c r="Y85" s="6" t="s">
        <v>17</v>
      </c>
      <c r="Z85" s="6" t="s">
        <v>17</v>
      </c>
      <c r="AA85" s="6" t="s">
        <v>17</v>
      </c>
      <c r="AB85" s="6" t="s">
        <v>17</v>
      </c>
      <c r="AC85" s="6" t="s">
        <v>17</v>
      </c>
      <c r="AD85" s="6" t="s">
        <v>17</v>
      </c>
    </row>
    <row r="86" spans="1:30"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c r="I86" s="6" t="s">
        <v>17</v>
      </c>
      <c r="J86" s="6" t="s">
        <v>17</v>
      </c>
      <c r="K86" s="6" t="s">
        <v>17</v>
      </c>
      <c r="L86" s="6" t="s">
        <v>17</v>
      </c>
      <c r="M86" s="6" t="s">
        <v>17</v>
      </c>
      <c r="N86" s="6" t="s">
        <v>17</v>
      </c>
      <c r="O86" s="6" t="s">
        <v>17</v>
      </c>
      <c r="P86" s="6" t="s">
        <v>17</v>
      </c>
      <c r="Q86" s="6" t="s">
        <v>17</v>
      </c>
      <c r="R86" s="6" t="s">
        <v>17</v>
      </c>
      <c r="S86" s="6" t="s">
        <v>17</v>
      </c>
      <c r="T86" s="6" t="s">
        <v>17</v>
      </c>
      <c r="U86" s="6" t="s">
        <v>17</v>
      </c>
      <c r="V86" s="6" t="s">
        <v>17</v>
      </c>
      <c r="W86" s="6" t="s">
        <v>17</v>
      </c>
      <c r="X86" s="6" t="s">
        <v>17</v>
      </c>
      <c r="Y86" s="6" t="s">
        <v>17</v>
      </c>
      <c r="Z86" s="6" t="s">
        <v>17</v>
      </c>
      <c r="AA86" s="6" t="s">
        <v>17</v>
      </c>
      <c r="AB86" s="6" t="s">
        <v>17</v>
      </c>
      <c r="AC86" s="6" t="s">
        <v>17</v>
      </c>
      <c r="AD86" s="6" t="s">
        <v>17</v>
      </c>
    </row>
    <row r="87" spans="1:30" ht="12.75">
      <c r="A87" s="6" t="str">
        <f>HYPERLINK("http://www.congressweb.com/nrln/bills/detail/id/27535","H.R.3107: Improving Seniors' Timely Access to Care Act of 2019")</f>
        <v>H.R.3107: Improving Seniors' Timely Access to Care Act of 2019</v>
      </c>
      <c r="B87" s="6" t="s">
        <v>16</v>
      </c>
      <c r="C87" s="6" t="s">
        <v>20</v>
      </c>
      <c r="D87" s="3" t="s">
        <v>18</v>
      </c>
      <c r="E87" s="3" t="s">
        <v>18</v>
      </c>
      <c r="F87" s="3" t="s">
        <v>18</v>
      </c>
      <c r="G87" s="3" t="s">
        <v>18</v>
      </c>
      <c r="H87" s="3" t="s">
        <v>18</v>
      </c>
      <c r="I87" s="3" t="s">
        <v>18</v>
      </c>
      <c r="J87" s="6" t="s">
        <v>17</v>
      </c>
      <c r="K87" s="3" t="s">
        <v>18</v>
      </c>
      <c r="L87" s="3" t="s">
        <v>18</v>
      </c>
      <c r="M87" s="3" t="s">
        <v>18</v>
      </c>
      <c r="N87" s="3" t="s">
        <v>18</v>
      </c>
      <c r="O87" s="6" t="s">
        <v>17</v>
      </c>
      <c r="P87" s="3" t="s">
        <v>18</v>
      </c>
      <c r="Q87" s="3" t="s">
        <v>18</v>
      </c>
      <c r="R87" s="3" t="s">
        <v>18</v>
      </c>
      <c r="S87" s="6" t="s">
        <v>17</v>
      </c>
      <c r="T87" s="3" t="s">
        <v>18</v>
      </c>
      <c r="U87" s="6" t="s">
        <v>17</v>
      </c>
      <c r="V87" s="3" t="s">
        <v>18</v>
      </c>
      <c r="W87" s="3" t="s">
        <v>18</v>
      </c>
      <c r="X87" s="6" t="s">
        <v>17</v>
      </c>
      <c r="Y87" s="6" t="s">
        <v>17</v>
      </c>
      <c r="Z87" s="6" t="s">
        <v>17</v>
      </c>
      <c r="AA87" s="3" t="s">
        <v>18</v>
      </c>
      <c r="AB87" s="6" t="s">
        <v>17</v>
      </c>
      <c r="AC87" s="6" t="s">
        <v>17</v>
      </c>
      <c r="AD87" s="6" t="s">
        <v>17</v>
      </c>
    </row>
    <row r="88" spans="1:30"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c r="I88" s="6" t="s">
        <v>17</v>
      </c>
      <c r="J88" s="6" t="s">
        <v>17</v>
      </c>
      <c r="K88" s="6" t="s">
        <v>17</v>
      </c>
      <c r="L88" s="6" t="s">
        <v>17</v>
      </c>
      <c r="M88" s="6" t="s">
        <v>17</v>
      </c>
      <c r="N88" s="6" t="s">
        <v>17</v>
      </c>
      <c r="O88" s="6" t="s">
        <v>17</v>
      </c>
      <c r="P88" s="6" t="s">
        <v>17</v>
      </c>
      <c r="Q88" s="6" t="s">
        <v>17</v>
      </c>
      <c r="R88" s="6" t="s">
        <v>17</v>
      </c>
      <c r="S88" s="6" t="s">
        <v>17</v>
      </c>
      <c r="T88" s="6" t="s">
        <v>17</v>
      </c>
      <c r="U88" s="6" t="s">
        <v>17</v>
      </c>
      <c r="V88" s="6" t="s">
        <v>17</v>
      </c>
      <c r="W88" s="6" t="s">
        <v>17</v>
      </c>
      <c r="X88" s="6" t="s">
        <v>17</v>
      </c>
      <c r="Y88" s="6" t="s">
        <v>17</v>
      </c>
      <c r="Z88" s="6" t="s">
        <v>17</v>
      </c>
      <c r="AA88" s="6" t="s">
        <v>17</v>
      </c>
      <c r="AB88" s="6" t="s">
        <v>17</v>
      </c>
      <c r="AC88" s="6" t="s">
        <v>17</v>
      </c>
      <c r="AD88" s="6" t="s">
        <v>17</v>
      </c>
    </row>
    <row r="89" spans="1:30" ht="12.75">
      <c r="A89" s="6" t="str">
        <f>HYPERLINK("http://www.congressweb.com/nrln/bills/detail/id/30266","H.R.2878: Homecare for Seniors Act")</f>
        <v>H.R.2878: Homecare for Seniors Act</v>
      </c>
      <c r="B89" s="6" t="s">
        <v>16</v>
      </c>
      <c r="C89" s="6" t="s">
        <v>0</v>
      </c>
      <c r="D89" s="6" t="s">
        <v>17</v>
      </c>
      <c r="E89" s="6" t="s">
        <v>17</v>
      </c>
      <c r="F89" s="6" t="s">
        <v>17</v>
      </c>
      <c r="G89" s="6" t="s">
        <v>17</v>
      </c>
      <c r="H89" s="6" t="s">
        <v>17</v>
      </c>
      <c r="I89" s="6" t="s">
        <v>17</v>
      </c>
      <c r="J89" s="6" t="s">
        <v>17</v>
      </c>
      <c r="K89" s="6" t="s">
        <v>17</v>
      </c>
      <c r="L89" s="6" t="s">
        <v>17</v>
      </c>
      <c r="M89" s="6" t="s">
        <v>17</v>
      </c>
      <c r="N89" s="6" t="s">
        <v>17</v>
      </c>
      <c r="O89" s="6" t="s">
        <v>17</v>
      </c>
      <c r="P89" s="6" t="s">
        <v>17</v>
      </c>
      <c r="Q89" s="6" t="s">
        <v>17</v>
      </c>
      <c r="R89" s="6" t="s">
        <v>17</v>
      </c>
      <c r="S89" s="6" t="s">
        <v>17</v>
      </c>
      <c r="T89" s="6" t="s">
        <v>17</v>
      </c>
      <c r="U89" s="6" t="s">
        <v>17</v>
      </c>
      <c r="V89" s="6" t="s">
        <v>17</v>
      </c>
      <c r="W89" s="6" t="s">
        <v>17</v>
      </c>
      <c r="X89" s="6" t="s">
        <v>17</v>
      </c>
      <c r="Y89" s="6" t="s">
        <v>17</v>
      </c>
      <c r="Z89" s="6" t="s">
        <v>17</v>
      </c>
      <c r="AA89" s="6" t="s">
        <v>17</v>
      </c>
      <c r="AB89" s="6" t="s">
        <v>17</v>
      </c>
      <c r="AC89" s="6" t="s">
        <v>17</v>
      </c>
      <c r="AD89" s="6" t="s">
        <v>17</v>
      </c>
    </row>
    <row r="90" spans="1:30"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6" t="s">
        <v>17</v>
      </c>
      <c r="G90" s="6" t="s">
        <v>17</v>
      </c>
      <c r="H90" s="6" t="s">
        <v>17</v>
      </c>
      <c r="I90" s="3" t="s">
        <v>18</v>
      </c>
      <c r="J90" s="6" t="s">
        <v>17</v>
      </c>
      <c r="K90" s="6" t="s">
        <v>17</v>
      </c>
      <c r="L90" s="6" t="s">
        <v>17</v>
      </c>
      <c r="M90" s="3" t="s">
        <v>18</v>
      </c>
      <c r="N90" s="6" t="s">
        <v>17</v>
      </c>
      <c r="O90" s="6" t="s">
        <v>17</v>
      </c>
      <c r="P90" s="6" t="s">
        <v>17</v>
      </c>
      <c r="Q90" s="3" t="s">
        <v>18</v>
      </c>
      <c r="R90" s="6" t="s">
        <v>17</v>
      </c>
      <c r="S90" s="6" t="s">
        <v>17</v>
      </c>
      <c r="T90" s="6" t="s">
        <v>17</v>
      </c>
      <c r="U90" s="6" t="s">
        <v>17</v>
      </c>
      <c r="V90" s="6" t="s">
        <v>17</v>
      </c>
      <c r="W90" s="3" t="s">
        <v>18</v>
      </c>
      <c r="X90" s="3" t="s">
        <v>18</v>
      </c>
      <c r="Y90" s="3" t="s">
        <v>18</v>
      </c>
      <c r="Z90" s="3" t="s">
        <v>18</v>
      </c>
      <c r="AA90" s="3" t="s">
        <v>18</v>
      </c>
      <c r="AB90" s="6" t="s">
        <v>17</v>
      </c>
      <c r="AC90" s="6" t="s">
        <v>17</v>
      </c>
      <c r="AD90" s="6" t="s">
        <v>17</v>
      </c>
    </row>
    <row r="91" spans="1:30" ht="12.75">
      <c r="A91" s="6" t="str">
        <f>HYPERLINK("http://www.congressweb.com/nrln/bills/detail/id/27272","H.R.2771: Protecting HOME Act of 2019")</f>
        <v>H.R.2771: Protecting HOME Act of 2019</v>
      </c>
      <c r="B91" s="6" t="s">
        <v>16</v>
      </c>
      <c r="C91" s="6" t="s">
        <v>0</v>
      </c>
      <c r="D91" s="3" t="s">
        <v>18</v>
      </c>
      <c r="E91" s="6" t="s">
        <v>17</v>
      </c>
      <c r="F91" s="6" t="s">
        <v>17</v>
      </c>
      <c r="G91" s="6" t="s">
        <v>17</v>
      </c>
      <c r="H91" s="6" t="s">
        <v>17</v>
      </c>
      <c r="I91" s="6" t="s">
        <v>17</v>
      </c>
      <c r="J91" s="6" t="s">
        <v>17</v>
      </c>
      <c r="K91" s="6" t="s">
        <v>17</v>
      </c>
      <c r="L91" s="6" t="s">
        <v>17</v>
      </c>
      <c r="M91" s="6" t="s">
        <v>17</v>
      </c>
      <c r="N91" s="6" t="s">
        <v>17</v>
      </c>
      <c r="O91" s="3" t="s">
        <v>18</v>
      </c>
      <c r="P91" s="6" t="s">
        <v>17</v>
      </c>
      <c r="Q91" s="6" t="s">
        <v>17</v>
      </c>
      <c r="R91" s="6" t="s">
        <v>17</v>
      </c>
      <c r="S91" s="6" t="s">
        <v>17</v>
      </c>
      <c r="T91" s="6" t="s">
        <v>17</v>
      </c>
      <c r="U91" s="6" t="s">
        <v>17</v>
      </c>
      <c r="V91" s="6" t="s">
        <v>17</v>
      </c>
      <c r="W91" s="6" t="s">
        <v>17</v>
      </c>
      <c r="X91" s="6" t="s">
        <v>17</v>
      </c>
      <c r="Y91" s="6" t="s">
        <v>17</v>
      </c>
      <c r="Z91" s="6" t="s">
        <v>17</v>
      </c>
      <c r="AA91" s="6" t="s">
        <v>17</v>
      </c>
      <c r="AB91" s="6" t="s">
        <v>17</v>
      </c>
      <c r="AC91" s="6" t="s">
        <v>17</v>
      </c>
      <c r="AD91" s="6" t="s">
        <v>17</v>
      </c>
    </row>
    <row r="92" spans="1:30" ht="12.75">
      <c r="A92" s="6" t="str">
        <f>HYPERLINK("http://www.congressweb.com/nrln/bills/detail/id/27274","H.R.2770: Huntington's Disease Parity Act of 2019")</f>
        <v>H.R.2770: Huntington's Disease Parity Act of 2019</v>
      </c>
      <c r="B92" s="6" t="s">
        <v>16</v>
      </c>
      <c r="C92" s="6" t="s">
        <v>0</v>
      </c>
      <c r="D92" s="6" t="s">
        <v>17</v>
      </c>
      <c r="E92" s="6" t="s">
        <v>17</v>
      </c>
      <c r="F92" s="6" t="s">
        <v>17</v>
      </c>
      <c r="G92" s="6" t="s">
        <v>17</v>
      </c>
      <c r="H92" s="6" t="s">
        <v>17</v>
      </c>
      <c r="I92" s="6" t="s">
        <v>17</v>
      </c>
      <c r="J92" s="6" t="s">
        <v>17</v>
      </c>
      <c r="K92" s="6" t="s">
        <v>17</v>
      </c>
      <c r="L92" s="6" t="s">
        <v>17</v>
      </c>
      <c r="M92" s="6" t="s">
        <v>17</v>
      </c>
      <c r="N92" s="6" t="s">
        <v>17</v>
      </c>
      <c r="O92" s="6" t="s">
        <v>17</v>
      </c>
      <c r="P92" s="6" t="s">
        <v>17</v>
      </c>
      <c r="Q92" s="6" t="s">
        <v>17</v>
      </c>
      <c r="R92" s="6" t="s">
        <v>17</v>
      </c>
      <c r="S92" s="6" t="s">
        <v>17</v>
      </c>
      <c r="T92" s="6" t="s">
        <v>17</v>
      </c>
      <c r="U92" s="6" t="s">
        <v>17</v>
      </c>
      <c r="V92" s="6" t="s">
        <v>17</v>
      </c>
      <c r="W92" s="3" t="s">
        <v>18</v>
      </c>
      <c r="X92" s="6" t="s">
        <v>17</v>
      </c>
      <c r="Y92" s="3" t="s">
        <v>18</v>
      </c>
      <c r="Z92" s="3" t="s">
        <v>18</v>
      </c>
      <c r="AA92" s="6" t="s">
        <v>17</v>
      </c>
      <c r="AB92" s="6" t="s">
        <v>17</v>
      </c>
      <c r="AC92" s="6" t="s">
        <v>17</v>
      </c>
      <c r="AD92" s="6" t="s">
        <v>17</v>
      </c>
    </row>
    <row r="93" spans="1:30"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3" t="s">
        <v>18</v>
      </c>
      <c r="F93" s="6" t="s">
        <v>17</v>
      </c>
      <c r="G93" s="3" t="s">
        <v>18</v>
      </c>
      <c r="H93" s="3" t="s">
        <v>18</v>
      </c>
      <c r="I93" s="6" t="s">
        <v>17</v>
      </c>
      <c r="J93" s="6" t="s">
        <v>17</v>
      </c>
      <c r="K93" s="3" t="s">
        <v>18</v>
      </c>
      <c r="L93" s="3" t="s">
        <v>18</v>
      </c>
      <c r="M93" s="6" t="s">
        <v>17</v>
      </c>
      <c r="N93" s="6" t="s">
        <v>17</v>
      </c>
      <c r="O93" s="6" t="s">
        <v>17</v>
      </c>
      <c r="P93" s="3" t="s">
        <v>18</v>
      </c>
      <c r="Q93" s="6" t="s">
        <v>17</v>
      </c>
      <c r="R93" s="6" t="s">
        <v>17</v>
      </c>
      <c r="S93" s="6" t="s">
        <v>17</v>
      </c>
      <c r="T93" s="6" t="s">
        <v>17</v>
      </c>
      <c r="U93" s="6" t="s">
        <v>17</v>
      </c>
      <c r="V93" s="6" t="s">
        <v>17</v>
      </c>
      <c r="W93" s="3" t="s">
        <v>18</v>
      </c>
      <c r="X93" s="6" t="s">
        <v>17</v>
      </c>
      <c r="Y93" s="6" t="s">
        <v>17</v>
      </c>
      <c r="Z93" s="3" t="s">
        <v>18</v>
      </c>
      <c r="AA93" s="6" t="s">
        <v>17</v>
      </c>
      <c r="AB93" s="6" t="s">
        <v>17</v>
      </c>
      <c r="AC93" s="6" t="s">
        <v>17</v>
      </c>
      <c r="AD93" s="6" t="s">
        <v>17</v>
      </c>
    </row>
    <row r="94" spans="1:30" ht="12.75">
      <c r="A94" s="6" t="str">
        <f>HYPERLINK("http://www.congressweb.com/nrln/bills/detail/id/27188","H.R.2610: Stop Senior Scams Act")</f>
        <v>H.R.2610: Stop Senior Scams Act</v>
      </c>
      <c r="B94" s="6" t="s">
        <v>16</v>
      </c>
      <c r="C94" s="6" t="s">
        <v>0</v>
      </c>
      <c r="D94" s="6" t="s">
        <v>17</v>
      </c>
      <c r="E94" s="6" t="s">
        <v>17</v>
      </c>
      <c r="F94" s="6" t="s">
        <v>17</v>
      </c>
      <c r="G94" s="6" t="s">
        <v>17</v>
      </c>
      <c r="H94" s="6" t="s">
        <v>17</v>
      </c>
      <c r="I94" s="6" t="s">
        <v>17</v>
      </c>
      <c r="J94" s="6" t="s">
        <v>17</v>
      </c>
      <c r="K94" s="6" t="s">
        <v>17</v>
      </c>
      <c r="L94" s="6" t="s">
        <v>17</v>
      </c>
      <c r="M94" s="6" t="s">
        <v>17</v>
      </c>
      <c r="N94" s="6" t="s">
        <v>17</v>
      </c>
      <c r="O94" s="6" t="s">
        <v>17</v>
      </c>
      <c r="P94" s="6" t="s">
        <v>17</v>
      </c>
      <c r="Q94" s="6" t="s">
        <v>17</v>
      </c>
      <c r="R94" s="6" t="s">
        <v>17</v>
      </c>
      <c r="S94" s="6" t="s">
        <v>17</v>
      </c>
      <c r="T94" s="6" t="s">
        <v>17</v>
      </c>
      <c r="U94" s="6" t="s">
        <v>17</v>
      </c>
      <c r="V94" s="6" t="s">
        <v>17</v>
      </c>
      <c r="W94" s="6" t="s">
        <v>17</v>
      </c>
      <c r="X94" s="6" t="s">
        <v>17</v>
      </c>
      <c r="Y94" s="3" t="s">
        <v>18</v>
      </c>
      <c r="Z94" s="6" t="s">
        <v>17</v>
      </c>
      <c r="AA94" s="6" t="s">
        <v>17</v>
      </c>
      <c r="AB94" s="6" t="s">
        <v>17</v>
      </c>
      <c r="AC94" s="6" t="s">
        <v>17</v>
      </c>
      <c r="AD94" s="6" t="s">
        <v>17</v>
      </c>
    </row>
    <row r="95" spans="1:30" ht="12.75">
      <c r="A95" s="6" t="str">
        <f>HYPERLINK("http://www.congressweb.com/nrln/bills/detail/id/27168","H.R.2594: Rural Access to Hospice Act of 2019")</f>
        <v>H.R.2594: Rural Access to Hospice Act of 2019</v>
      </c>
      <c r="B95" s="6" t="s">
        <v>16</v>
      </c>
      <c r="C95" s="6" t="s">
        <v>0</v>
      </c>
      <c r="D95" s="6" t="s">
        <v>17</v>
      </c>
      <c r="E95" s="3" t="s">
        <v>18</v>
      </c>
      <c r="F95" s="6" t="s">
        <v>17</v>
      </c>
      <c r="G95" s="6" t="s">
        <v>17</v>
      </c>
      <c r="H95" s="3" t="s">
        <v>18</v>
      </c>
      <c r="I95" s="6" t="s">
        <v>17</v>
      </c>
      <c r="J95" s="6" t="s">
        <v>17</v>
      </c>
      <c r="K95" s="6" t="s">
        <v>17</v>
      </c>
      <c r="L95" s="3" t="s">
        <v>18</v>
      </c>
      <c r="M95" s="3" t="s">
        <v>18</v>
      </c>
      <c r="N95" s="6" t="s">
        <v>17</v>
      </c>
      <c r="O95" s="6" t="s">
        <v>17</v>
      </c>
      <c r="P95" s="6" t="s">
        <v>17</v>
      </c>
      <c r="Q95" s="6" t="s">
        <v>17</v>
      </c>
      <c r="R95" s="6" t="s">
        <v>17</v>
      </c>
      <c r="S95" s="6" t="s">
        <v>17</v>
      </c>
      <c r="T95" s="6" t="s">
        <v>17</v>
      </c>
      <c r="U95" s="6" t="s">
        <v>17</v>
      </c>
      <c r="V95" s="6" t="s">
        <v>17</v>
      </c>
      <c r="W95" s="6" t="s">
        <v>17</v>
      </c>
      <c r="X95" s="6" t="s">
        <v>17</v>
      </c>
      <c r="Y95" s="6" t="s">
        <v>17</v>
      </c>
      <c r="Z95" s="6" t="s">
        <v>17</v>
      </c>
      <c r="AA95" s="6" t="s">
        <v>17</v>
      </c>
      <c r="AB95" s="6" t="s">
        <v>17</v>
      </c>
      <c r="AC95" s="6" t="s">
        <v>17</v>
      </c>
      <c r="AD95" s="6" t="s">
        <v>17</v>
      </c>
    </row>
    <row r="96" spans="1:30" ht="12.75">
      <c r="A96" s="6" t="str">
        <f>HYPERLINK("http://www.congressweb.com/nrln/bills/detail/id/27167","H.R.2573: Home Health Payment Innovation Act of 2019")</f>
        <v>H.R.2573: Home Health Payment Innovation Act of 2019</v>
      </c>
      <c r="B96" s="6" t="s">
        <v>16</v>
      </c>
      <c r="C96" s="6" t="s">
        <v>0</v>
      </c>
      <c r="D96" s="6" t="s">
        <v>17</v>
      </c>
      <c r="E96" s="6" t="s">
        <v>17</v>
      </c>
      <c r="F96" s="6" t="s">
        <v>17</v>
      </c>
      <c r="G96" s="3" t="s">
        <v>18</v>
      </c>
      <c r="H96" s="3" t="s">
        <v>18</v>
      </c>
      <c r="I96" s="3" t="s">
        <v>18</v>
      </c>
      <c r="J96" s="6" t="s">
        <v>17</v>
      </c>
      <c r="K96" s="3" t="s">
        <v>18</v>
      </c>
      <c r="L96" s="3" t="s">
        <v>18</v>
      </c>
      <c r="M96" s="3" t="s">
        <v>18</v>
      </c>
      <c r="N96" s="3" t="s">
        <v>18</v>
      </c>
      <c r="O96" s="6" t="s">
        <v>17</v>
      </c>
      <c r="P96" s="3" t="s">
        <v>18</v>
      </c>
      <c r="Q96" s="3" t="s">
        <v>18</v>
      </c>
      <c r="R96" s="3" t="s">
        <v>18</v>
      </c>
      <c r="S96" s="3" t="s">
        <v>18</v>
      </c>
      <c r="T96" s="3" t="s">
        <v>18</v>
      </c>
      <c r="U96" s="6" t="s">
        <v>17</v>
      </c>
      <c r="V96" s="3" t="s">
        <v>18</v>
      </c>
      <c r="W96" s="3" t="s">
        <v>18</v>
      </c>
      <c r="X96" s="3" t="s">
        <v>18</v>
      </c>
      <c r="Y96" s="3" t="s">
        <v>18</v>
      </c>
      <c r="Z96" s="6" t="s">
        <v>17</v>
      </c>
      <c r="AA96" s="6" t="s">
        <v>17</v>
      </c>
      <c r="AB96" s="6" t="s">
        <v>17</v>
      </c>
      <c r="AC96" s="3" t="s">
        <v>18</v>
      </c>
      <c r="AD96" s="3" t="s">
        <v>18</v>
      </c>
    </row>
    <row r="97" spans="1:30"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c r="I97" s="6" t="s">
        <v>17</v>
      </c>
      <c r="J97" s="6" t="s">
        <v>17</v>
      </c>
      <c r="K97" s="6" t="s">
        <v>17</v>
      </c>
      <c r="L97" s="6" t="s">
        <v>17</v>
      </c>
      <c r="M97" s="6" t="s">
        <v>17</v>
      </c>
      <c r="N97" s="6" t="s">
        <v>17</v>
      </c>
      <c r="O97" s="6" t="s">
        <v>17</v>
      </c>
      <c r="P97" s="6" t="s">
        <v>17</v>
      </c>
      <c r="Q97" s="6" t="s">
        <v>17</v>
      </c>
      <c r="R97" s="6" t="s">
        <v>17</v>
      </c>
      <c r="S97" s="6" t="s">
        <v>17</v>
      </c>
      <c r="T97" s="6" t="s">
        <v>17</v>
      </c>
      <c r="U97" s="6" t="s">
        <v>17</v>
      </c>
      <c r="V97" s="6" t="s">
        <v>17</v>
      </c>
      <c r="W97" s="6" t="s">
        <v>17</v>
      </c>
      <c r="X97" s="6" t="s">
        <v>17</v>
      </c>
      <c r="Y97" s="6" t="s">
        <v>17</v>
      </c>
      <c r="Z97" s="6" t="s">
        <v>17</v>
      </c>
      <c r="AA97" s="6" t="s">
        <v>17</v>
      </c>
      <c r="AB97" s="6" t="s">
        <v>17</v>
      </c>
      <c r="AC97" s="6" t="s">
        <v>17</v>
      </c>
      <c r="AD97" s="6" t="s">
        <v>17</v>
      </c>
    </row>
    <row r="98" spans="1:30"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c r="I98" s="6" t="s">
        <v>17</v>
      </c>
      <c r="J98" s="6" t="s">
        <v>17</v>
      </c>
      <c r="K98" s="6" t="s">
        <v>17</v>
      </c>
      <c r="L98" s="6" t="s">
        <v>17</v>
      </c>
      <c r="M98" s="6" t="s">
        <v>17</v>
      </c>
      <c r="N98" s="6" t="s">
        <v>17</v>
      </c>
      <c r="O98" s="6" t="s">
        <v>17</v>
      </c>
      <c r="P98" s="6" t="s">
        <v>17</v>
      </c>
      <c r="Q98" s="6" t="s">
        <v>17</v>
      </c>
      <c r="R98" s="6" t="s">
        <v>17</v>
      </c>
      <c r="S98" s="6" t="s">
        <v>17</v>
      </c>
      <c r="T98" s="6" t="s">
        <v>17</v>
      </c>
      <c r="U98" s="6" t="s">
        <v>17</v>
      </c>
      <c r="V98" s="6" t="s">
        <v>17</v>
      </c>
      <c r="W98" s="6" t="s">
        <v>17</v>
      </c>
      <c r="X98" s="6" t="s">
        <v>17</v>
      </c>
      <c r="Y98" s="6" t="s">
        <v>17</v>
      </c>
      <c r="Z98" s="6" t="s">
        <v>17</v>
      </c>
      <c r="AA98" s="6" t="s">
        <v>17</v>
      </c>
      <c r="AB98" s="6" t="s">
        <v>17</v>
      </c>
      <c r="AC98" s="6" t="s">
        <v>17</v>
      </c>
      <c r="AD98" s="6" t="s">
        <v>17</v>
      </c>
    </row>
    <row r="99" spans="1:30" ht="12.75">
      <c r="A99" s="6" t="str">
        <f>HYPERLINK("http://www.congressweb.com/nrln/bills/detail/id/27088","H.R.2374: Stop STALLING Act")</f>
        <v>H.R.2374: Stop STALLING Act</v>
      </c>
      <c r="B99" s="6" t="s">
        <v>16</v>
      </c>
      <c r="C99" s="6" t="s">
        <v>0</v>
      </c>
      <c r="D99" s="6" t="s">
        <v>17</v>
      </c>
      <c r="E99" s="6" t="s">
        <v>17</v>
      </c>
      <c r="F99" s="6" t="s">
        <v>17</v>
      </c>
      <c r="G99" s="6" t="s">
        <v>17</v>
      </c>
      <c r="H99" s="6" t="s">
        <v>17</v>
      </c>
      <c r="I99" s="6" t="s">
        <v>17</v>
      </c>
      <c r="J99" s="6" t="s">
        <v>17</v>
      </c>
      <c r="K99" s="3" t="s">
        <v>18</v>
      </c>
      <c r="L99" s="6" t="s">
        <v>17</v>
      </c>
      <c r="M99" s="6" t="s">
        <v>17</v>
      </c>
      <c r="N99" s="6" t="s">
        <v>17</v>
      </c>
      <c r="O99" s="6" t="s">
        <v>17</v>
      </c>
      <c r="P99" s="6" t="s">
        <v>17</v>
      </c>
      <c r="Q99" s="6" t="s">
        <v>17</v>
      </c>
      <c r="R99" s="6" t="s">
        <v>17</v>
      </c>
      <c r="S99" s="6" t="s">
        <v>17</v>
      </c>
      <c r="T99" s="6" t="s">
        <v>17</v>
      </c>
      <c r="U99" s="6" t="s">
        <v>17</v>
      </c>
      <c r="V99" s="6" t="s">
        <v>17</v>
      </c>
      <c r="W99" s="6" t="s">
        <v>17</v>
      </c>
      <c r="X99" s="6" t="s">
        <v>17</v>
      </c>
      <c r="Y99" s="6" t="s">
        <v>17</v>
      </c>
      <c r="Z99" s="6" t="s">
        <v>17</v>
      </c>
      <c r="AA99" s="6" t="s">
        <v>17</v>
      </c>
      <c r="AB99" s="6" t="s">
        <v>17</v>
      </c>
      <c r="AC99" s="6" t="s">
        <v>17</v>
      </c>
      <c r="AD99" s="6" t="s">
        <v>17</v>
      </c>
    </row>
    <row r="100" spans="1:30" ht="12.75">
      <c r="A100" s="6" t="str">
        <f>HYPERLINK("http://www.congressweb.com/nrln/bills/detail/id/26800","H.R.2178: Metastatic Breast Cancer Access to Care Act")</f>
        <v>H.R.2178: Metastatic Breast Cancer Access to Care Act</v>
      </c>
      <c r="B100" s="6" t="s">
        <v>16</v>
      </c>
      <c r="C100" s="6" t="s">
        <v>20</v>
      </c>
      <c r="D100" s="6" t="s">
        <v>17</v>
      </c>
      <c r="E100" s="6" t="s">
        <v>17</v>
      </c>
      <c r="F100" s="6" t="s">
        <v>17</v>
      </c>
      <c r="G100" s="6" t="s">
        <v>17</v>
      </c>
      <c r="H100" s="6" t="s">
        <v>17</v>
      </c>
      <c r="I100" s="6" t="s">
        <v>17</v>
      </c>
      <c r="J100" s="3" t="s">
        <v>18</v>
      </c>
      <c r="K100" s="6" t="s">
        <v>17</v>
      </c>
      <c r="L100" s="6" t="s">
        <v>17</v>
      </c>
      <c r="M100" s="6" t="s">
        <v>17</v>
      </c>
      <c r="N100" s="6" t="s">
        <v>17</v>
      </c>
      <c r="O100" s="3" t="s">
        <v>18</v>
      </c>
      <c r="P100" s="3" t="s">
        <v>18</v>
      </c>
      <c r="Q100" s="3" t="s">
        <v>18</v>
      </c>
      <c r="R100" s="6" t="s">
        <v>17</v>
      </c>
      <c r="S100" s="6" t="s">
        <v>17</v>
      </c>
      <c r="T100" s="6" t="s">
        <v>17</v>
      </c>
      <c r="U100" s="3" t="s">
        <v>18</v>
      </c>
      <c r="V100" s="6" t="s">
        <v>17</v>
      </c>
      <c r="W100" s="3" t="s">
        <v>18</v>
      </c>
      <c r="X100" s="6" t="s">
        <v>17</v>
      </c>
      <c r="Y100" s="3" t="s">
        <v>18</v>
      </c>
      <c r="Z100" s="3" t="s">
        <v>18</v>
      </c>
      <c r="AA100" s="3" t="s">
        <v>18</v>
      </c>
      <c r="AB100" s="6" t="s">
        <v>17</v>
      </c>
      <c r="AC100" s="3" t="s">
        <v>18</v>
      </c>
      <c r="AD100" s="6" t="s">
        <v>17</v>
      </c>
    </row>
    <row r="101" spans="1:30" ht="12.75">
      <c r="A101" s="6" t="str">
        <f>HYPERLINK("http://www.congressweb.com/nrln/bills/detail/id/26798","H.R.2150: Home Health Care Planning Improvement Act of 2019")</f>
        <v>H.R.2150: Home Health Care Planning Improvement Act of 2019</v>
      </c>
      <c r="B101" s="6" t="s">
        <v>16</v>
      </c>
      <c r="C101" s="6" t="s">
        <v>0</v>
      </c>
      <c r="D101" s="6" t="s">
        <v>17</v>
      </c>
      <c r="E101" s="6" t="s">
        <v>17</v>
      </c>
      <c r="F101" s="6" t="s">
        <v>17</v>
      </c>
      <c r="G101" s="6" t="s">
        <v>17</v>
      </c>
      <c r="H101" s="3" t="s">
        <v>18</v>
      </c>
      <c r="I101" s="6" t="s">
        <v>17</v>
      </c>
      <c r="J101" s="6" t="s">
        <v>17</v>
      </c>
      <c r="K101" s="6" t="s">
        <v>17</v>
      </c>
      <c r="L101" s="6" t="s">
        <v>17</v>
      </c>
      <c r="M101" s="6" t="s">
        <v>17</v>
      </c>
      <c r="N101" s="6" t="s">
        <v>17</v>
      </c>
      <c r="O101" s="6" t="s">
        <v>17</v>
      </c>
      <c r="P101" s="6" t="s">
        <v>17</v>
      </c>
      <c r="Q101" s="3" t="s">
        <v>18</v>
      </c>
      <c r="R101" s="6" t="s">
        <v>17</v>
      </c>
      <c r="S101" s="6" t="s">
        <v>17</v>
      </c>
      <c r="T101" s="6" t="s">
        <v>17</v>
      </c>
      <c r="U101" s="6" t="s">
        <v>17</v>
      </c>
      <c r="V101" s="6" t="s">
        <v>17</v>
      </c>
      <c r="W101" s="6" t="s">
        <v>17</v>
      </c>
      <c r="X101" s="6" t="s">
        <v>17</v>
      </c>
      <c r="Y101" s="6" t="s">
        <v>17</v>
      </c>
      <c r="Z101" s="3" t="s">
        <v>18</v>
      </c>
      <c r="AA101" s="6" t="s">
        <v>17</v>
      </c>
      <c r="AB101" s="6" t="s">
        <v>17</v>
      </c>
      <c r="AC101" s="3" t="s">
        <v>18</v>
      </c>
      <c r="AD101" s="6" t="s">
        <v>17</v>
      </c>
    </row>
    <row r="102" spans="1:30"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c r="H102" s="6" t="s">
        <v>17</v>
      </c>
      <c r="I102" s="6" t="s">
        <v>17</v>
      </c>
      <c r="J102" s="3" t="s">
        <v>18</v>
      </c>
      <c r="K102" s="6" t="s">
        <v>17</v>
      </c>
      <c r="L102" s="3" t="s">
        <v>18</v>
      </c>
      <c r="M102" s="6" t="s">
        <v>17</v>
      </c>
      <c r="N102" s="6" t="s">
        <v>17</v>
      </c>
      <c r="O102" s="3" t="s">
        <v>18</v>
      </c>
      <c r="P102" s="6" t="s">
        <v>17</v>
      </c>
      <c r="Q102" s="6" t="s">
        <v>17</v>
      </c>
      <c r="R102" s="6" t="s">
        <v>17</v>
      </c>
      <c r="S102" s="6" t="s">
        <v>17</v>
      </c>
      <c r="T102" s="6" t="s">
        <v>17</v>
      </c>
      <c r="U102" s="6" t="s">
        <v>17</v>
      </c>
      <c r="V102" s="6" t="s">
        <v>17</v>
      </c>
      <c r="W102" s="6" t="s">
        <v>17</v>
      </c>
      <c r="X102" s="6" t="s">
        <v>17</v>
      </c>
      <c r="Y102" s="6" t="s">
        <v>17</v>
      </c>
      <c r="Z102" s="6" t="s">
        <v>17</v>
      </c>
      <c r="AA102" s="6" t="s">
        <v>17</v>
      </c>
      <c r="AB102" s="6" t="s">
        <v>17</v>
      </c>
      <c r="AC102" s="6" t="s">
        <v>17</v>
      </c>
      <c r="AD102" s="6" t="s">
        <v>17</v>
      </c>
    </row>
    <row r="103" spans="1:30" ht="12.75">
      <c r="A103" s="6" t="str">
        <f>HYPERLINK("http://www.congressweb.com/nrln/bills/detail/id/26659","H.R.1948: Lymphedema Treatment Act of 2019")</f>
        <v>H.R.1948: Lymphedema Treatment Act of 2019</v>
      </c>
      <c r="B103" s="6" t="s">
        <v>16</v>
      </c>
      <c r="C103" s="6" t="s">
        <v>0</v>
      </c>
      <c r="D103" s="3" t="s">
        <v>18</v>
      </c>
      <c r="E103" s="3" t="s">
        <v>18</v>
      </c>
      <c r="F103" s="3" t="s">
        <v>18</v>
      </c>
      <c r="G103" s="3" t="s">
        <v>18</v>
      </c>
      <c r="H103" s="3" t="s">
        <v>18</v>
      </c>
      <c r="I103" s="3" t="s">
        <v>18</v>
      </c>
      <c r="J103" s="3" t="s">
        <v>18</v>
      </c>
      <c r="K103" s="3" t="s">
        <v>18</v>
      </c>
      <c r="L103" s="3" t="s">
        <v>18</v>
      </c>
      <c r="M103" s="3" t="s">
        <v>18</v>
      </c>
      <c r="N103" s="3" t="s">
        <v>18</v>
      </c>
      <c r="O103" s="3" t="s">
        <v>18</v>
      </c>
      <c r="P103" s="3" t="s">
        <v>18</v>
      </c>
      <c r="Q103" s="3" t="s">
        <v>18</v>
      </c>
      <c r="R103" s="3" t="s">
        <v>18</v>
      </c>
      <c r="S103" s="3" t="s">
        <v>18</v>
      </c>
      <c r="T103" s="3" t="s">
        <v>18</v>
      </c>
      <c r="U103" s="3" t="s">
        <v>18</v>
      </c>
      <c r="V103" s="3" t="s">
        <v>18</v>
      </c>
      <c r="W103" s="3" t="s">
        <v>18</v>
      </c>
      <c r="X103" s="3" t="s">
        <v>18</v>
      </c>
      <c r="Y103" s="3" t="s">
        <v>18</v>
      </c>
      <c r="Z103" s="3" t="s">
        <v>18</v>
      </c>
      <c r="AA103" s="3" t="s">
        <v>18</v>
      </c>
      <c r="AB103" s="3" t="s">
        <v>18</v>
      </c>
      <c r="AC103" s="3" t="s">
        <v>18</v>
      </c>
      <c r="AD103" s="3" t="s">
        <v>18</v>
      </c>
    </row>
    <row r="104" spans="1:30"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c r="I104" s="6" t="s">
        <v>17</v>
      </c>
      <c r="J104" s="6" t="s">
        <v>17</v>
      </c>
      <c r="K104" s="6" t="s">
        <v>17</v>
      </c>
      <c r="L104" s="6" t="s">
        <v>17</v>
      </c>
      <c r="M104" s="6" t="s">
        <v>17</v>
      </c>
      <c r="N104" s="6" t="s">
        <v>17</v>
      </c>
      <c r="O104" s="6" t="s">
        <v>17</v>
      </c>
      <c r="P104" s="6" t="s">
        <v>17</v>
      </c>
      <c r="Q104" s="6" t="s">
        <v>17</v>
      </c>
      <c r="R104" s="6" t="s">
        <v>17</v>
      </c>
      <c r="S104" s="6" t="s">
        <v>17</v>
      </c>
      <c r="T104" s="6" t="s">
        <v>17</v>
      </c>
      <c r="U104" s="6" t="s">
        <v>17</v>
      </c>
      <c r="V104" s="6" t="s">
        <v>17</v>
      </c>
      <c r="W104" s="6" t="s">
        <v>17</v>
      </c>
      <c r="X104" s="6" t="s">
        <v>17</v>
      </c>
      <c r="Y104" s="6" t="s">
        <v>17</v>
      </c>
      <c r="Z104" s="6" t="s">
        <v>17</v>
      </c>
      <c r="AA104" s="6" t="s">
        <v>17</v>
      </c>
      <c r="AB104" s="6" t="s">
        <v>17</v>
      </c>
      <c r="AC104" s="6" t="s">
        <v>17</v>
      </c>
      <c r="AD104" s="6" t="s">
        <v>17</v>
      </c>
    </row>
    <row r="105" spans="1:30" ht="12.75">
      <c r="A105" s="6" t="str">
        <f>HYPERLINK("http://www.congressweb.com/nrln/bills/detail/id/26654","H.R.1873: Improving HOPE for Alzheimer's")</f>
        <v>H.R.1873: Improving HOPE for Alzheimer's</v>
      </c>
      <c r="B105" s="6" t="s">
        <v>16</v>
      </c>
      <c r="C105" s="6" t="s">
        <v>20</v>
      </c>
      <c r="D105" s="6" t="s">
        <v>17</v>
      </c>
      <c r="E105" s="3" t="s">
        <v>18</v>
      </c>
      <c r="F105" s="6" t="s">
        <v>17</v>
      </c>
      <c r="G105" s="3" t="s">
        <v>18</v>
      </c>
      <c r="H105" s="3" t="s">
        <v>18</v>
      </c>
      <c r="I105" s="6" t="s">
        <v>17</v>
      </c>
      <c r="J105" s="6" t="s">
        <v>17</v>
      </c>
      <c r="K105" s="3" t="s">
        <v>18</v>
      </c>
      <c r="L105" s="3" t="s">
        <v>18</v>
      </c>
      <c r="M105" s="3" t="s">
        <v>18</v>
      </c>
      <c r="N105" s="6" t="s">
        <v>17</v>
      </c>
      <c r="O105" s="3" t="s">
        <v>18</v>
      </c>
      <c r="P105" s="6" t="s">
        <v>17</v>
      </c>
      <c r="Q105" s="3" t="s">
        <v>18</v>
      </c>
      <c r="R105" s="6" t="s">
        <v>17</v>
      </c>
      <c r="S105" s="3" t="s">
        <v>18</v>
      </c>
      <c r="T105" s="3" t="s">
        <v>18</v>
      </c>
      <c r="U105" s="3" t="s">
        <v>18</v>
      </c>
      <c r="V105" s="6" t="s">
        <v>17</v>
      </c>
      <c r="W105" s="3" t="s">
        <v>18</v>
      </c>
      <c r="X105" s="3" t="s">
        <v>18</v>
      </c>
      <c r="Y105" s="3" t="s">
        <v>18</v>
      </c>
      <c r="Z105" s="3" t="s">
        <v>18</v>
      </c>
      <c r="AA105" s="3" t="s">
        <v>18</v>
      </c>
      <c r="AB105" s="6" t="s">
        <v>17</v>
      </c>
      <c r="AC105" s="3" t="s">
        <v>18</v>
      </c>
      <c r="AD105" s="3" t="s">
        <v>18</v>
      </c>
    </row>
    <row r="106" spans="1:30" ht="12.75">
      <c r="A106" s="6" t="str">
        <f>HYPERLINK("http://www.congressweb.com/nrln/bills/detail/id/28054","H.R.1730: Cancer Drug Parity Act of 2019")</f>
        <v>H.R.1730: Cancer Drug Parity Act of 2019</v>
      </c>
      <c r="B106" s="6" t="s">
        <v>16</v>
      </c>
      <c r="C106" s="6" t="s">
        <v>0</v>
      </c>
      <c r="D106" s="6" t="s">
        <v>17</v>
      </c>
      <c r="E106" s="6" t="s">
        <v>17</v>
      </c>
      <c r="F106" s="6" t="s">
        <v>17</v>
      </c>
      <c r="G106" s="3" t="s">
        <v>18</v>
      </c>
      <c r="H106" s="6" t="s">
        <v>17</v>
      </c>
      <c r="I106" s="3" t="s">
        <v>18</v>
      </c>
      <c r="J106" s="3" t="s">
        <v>18</v>
      </c>
      <c r="K106" s="3" t="s">
        <v>18</v>
      </c>
      <c r="L106" s="3" t="s">
        <v>18</v>
      </c>
      <c r="M106" s="6" t="s">
        <v>17</v>
      </c>
      <c r="N106" s="6" t="s">
        <v>17</v>
      </c>
      <c r="O106" s="3" t="s">
        <v>18</v>
      </c>
      <c r="P106" s="6" t="s">
        <v>17</v>
      </c>
      <c r="Q106" s="6" t="s">
        <v>17</v>
      </c>
      <c r="R106" s="3" t="s">
        <v>18</v>
      </c>
      <c r="S106" s="6" t="s">
        <v>17</v>
      </c>
      <c r="T106" s="3" t="s">
        <v>18</v>
      </c>
      <c r="U106" s="3" t="s">
        <v>18</v>
      </c>
      <c r="V106" s="6" t="s">
        <v>17</v>
      </c>
      <c r="W106" s="3" t="s">
        <v>18</v>
      </c>
      <c r="X106" s="3" t="s">
        <v>18</v>
      </c>
      <c r="Y106" s="3" t="s">
        <v>18</v>
      </c>
      <c r="Z106" s="3" t="s">
        <v>18</v>
      </c>
      <c r="AA106" s="6" t="s">
        <v>17</v>
      </c>
      <c r="AB106" s="6" t="s">
        <v>17</v>
      </c>
      <c r="AC106" s="6" t="s">
        <v>17</v>
      </c>
      <c r="AD106" s="6" t="s">
        <v>17</v>
      </c>
    </row>
    <row r="107" spans="1:30" ht="12.75">
      <c r="A107" s="6" t="str">
        <f>HYPERLINK("http://www.congressweb.com/nrln/bills/detail/id/26488","H.R.1682:  Improving Access to Medicare Coverage Act of 2019")</f>
        <v>H.R.1682:  Improving Access to Medicare Coverage Act of 2019</v>
      </c>
      <c r="B107" s="6" t="s">
        <v>16</v>
      </c>
      <c r="C107" s="6" t="s">
        <v>0</v>
      </c>
      <c r="D107" s="6" t="s">
        <v>17</v>
      </c>
      <c r="E107" s="6" t="s">
        <v>17</v>
      </c>
      <c r="F107" s="6" t="s">
        <v>17</v>
      </c>
      <c r="G107" s="3" t="s">
        <v>18</v>
      </c>
      <c r="H107" s="3" t="s">
        <v>18</v>
      </c>
      <c r="I107" s="6" t="s">
        <v>17</v>
      </c>
      <c r="J107" s="6" t="s">
        <v>17</v>
      </c>
      <c r="K107" s="6" t="s">
        <v>17</v>
      </c>
      <c r="L107" s="6" t="s">
        <v>17</v>
      </c>
      <c r="M107" s="6" t="s">
        <v>17</v>
      </c>
      <c r="N107" s="6" t="s">
        <v>17</v>
      </c>
      <c r="O107" s="6" t="s">
        <v>17</v>
      </c>
      <c r="P107" s="6" t="s">
        <v>17</v>
      </c>
      <c r="Q107" s="6" t="s">
        <v>17</v>
      </c>
      <c r="R107" s="6" t="s">
        <v>17</v>
      </c>
      <c r="S107" s="6" t="s">
        <v>17</v>
      </c>
      <c r="T107" s="6" t="s">
        <v>17</v>
      </c>
      <c r="U107" s="6" t="s">
        <v>17</v>
      </c>
      <c r="V107" s="6" t="s">
        <v>17</v>
      </c>
      <c r="W107" s="3" t="s">
        <v>18</v>
      </c>
      <c r="X107" s="3" t="s">
        <v>18</v>
      </c>
      <c r="Y107" s="3" t="s">
        <v>18</v>
      </c>
      <c r="Z107" s="3" t="s">
        <v>18</v>
      </c>
      <c r="AA107" s="6" t="s">
        <v>17</v>
      </c>
      <c r="AB107" s="6" t="s">
        <v>17</v>
      </c>
      <c r="AC107" s="6" t="s">
        <v>17</v>
      </c>
      <c r="AD107" s="6" t="s">
        <v>17</v>
      </c>
    </row>
    <row r="108" spans="1:30" ht="12.75">
      <c r="A108" s="6" t="str">
        <f>HYPERLINK("http://www.congressweb.com/nrln/bills/detail/id/26409","H.R.1570: Removing Barriers to Colorectal Cancer Screening Act of 2019")</f>
        <v>H.R.1570: Removing Barriers to Colorectal Cancer Screening Act of 2019</v>
      </c>
      <c r="B108" s="6" t="s">
        <v>16</v>
      </c>
      <c r="C108" s="6" t="s">
        <v>0</v>
      </c>
      <c r="D108" s="3" t="s">
        <v>18</v>
      </c>
      <c r="E108" s="3" t="s">
        <v>18</v>
      </c>
      <c r="F108" s="3" t="s">
        <v>18</v>
      </c>
      <c r="G108" s="3" t="s">
        <v>18</v>
      </c>
      <c r="H108" s="3" t="s">
        <v>18</v>
      </c>
      <c r="I108" s="3" t="s">
        <v>18</v>
      </c>
      <c r="J108" s="3" t="s">
        <v>18</v>
      </c>
      <c r="K108" s="3" t="s">
        <v>18</v>
      </c>
      <c r="L108" s="3" t="s">
        <v>18</v>
      </c>
      <c r="M108" s="3" t="s">
        <v>18</v>
      </c>
      <c r="N108" s="6" t="s">
        <v>17</v>
      </c>
      <c r="O108" s="3" t="s">
        <v>18</v>
      </c>
      <c r="P108" s="3" t="s">
        <v>18</v>
      </c>
      <c r="Q108" s="3" t="s">
        <v>18</v>
      </c>
      <c r="R108" s="6" t="s">
        <v>17</v>
      </c>
      <c r="S108" s="3" t="s">
        <v>18</v>
      </c>
      <c r="T108" s="6" t="s">
        <v>17</v>
      </c>
      <c r="U108" s="3" t="s">
        <v>18</v>
      </c>
      <c r="V108" s="6" t="s">
        <v>17</v>
      </c>
      <c r="W108" s="3" t="s">
        <v>18</v>
      </c>
      <c r="X108" s="3" t="s">
        <v>18</v>
      </c>
      <c r="Y108" s="3" t="s">
        <v>18</v>
      </c>
      <c r="Z108" s="3" t="s">
        <v>18</v>
      </c>
      <c r="AA108" s="3" t="s">
        <v>18</v>
      </c>
      <c r="AB108" s="6" t="s">
        <v>17</v>
      </c>
      <c r="AC108" s="3" t="s">
        <v>18</v>
      </c>
      <c r="AD108" s="3" t="s">
        <v>18</v>
      </c>
    </row>
    <row r="109" spans="1:30" ht="25.5">
      <c r="A109" s="6" t="str">
        <f>HYPERLINK("http://www.congressweb.com/nrln/bills/detail/id/26214","H.R.1499: Protecting Consumer Access to Generic Drugs Act of 2019")</f>
        <v>H.R.1499: Protecting Consumer Access to Generic Drugs Act of 2019</v>
      </c>
      <c r="B109" s="6" t="s">
        <v>16</v>
      </c>
      <c r="C109" s="6" t="s">
        <v>54</v>
      </c>
      <c r="D109" s="6" t="s">
        <v>17</v>
      </c>
      <c r="E109" s="6" t="s">
        <v>17</v>
      </c>
      <c r="F109" s="6" t="s">
        <v>17</v>
      </c>
      <c r="G109" s="6" t="s">
        <v>17</v>
      </c>
      <c r="H109" s="6" t="s">
        <v>17</v>
      </c>
      <c r="I109" s="6" t="s">
        <v>17</v>
      </c>
      <c r="J109" s="6" t="s">
        <v>17</v>
      </c>
      <c r="K109" s="6" t="s">
        <v>17</v>
      </c>
      <c r="L109" s="6" t="s">
        <v>17</v>
      </c>
      <c r="M109" s="6" t="s">
        <v>17</v>
      </c>
      <c r="N109" s="6" t="s">
        <v>17</v>
      </c>
      <c r="O109" s="6" t="s">
        <v>17</v>
      </c>
      <c r="P109" s="6" t="s">
        <v>17</v>
      </c>
      <c r="Q109" s="6" t="s">
        <v>17</v>
      </c>
      <c r="R109" s="6" t="s">
        <v>17</v>
      </c>
      <c r="S109" s="6" t="s">
        <v>17</v>
      </c>
      <c r="T109" s="6" t="s">
        <v>17</v>
      </c>
      <c r="U109" s="6" t="s">
        <v>17</v>
      </c>
      <c r="V109" s="6" t="s">
        <v>17</v>
      </c>
      <c r="W109" s="3" t="s">
        <v>18</v>
      </c>
      <c r="X109" s="6" t="s">
        <v>17</v>
      </c>
      <c r="Y109" s="6" t="s">
        <v>17</v>
      </c>
      <c r="Z109" s="6" t="s">
        <v>17</v>
      </c>
      <c r="AA109" s="6" t="s">
        <v>17</v>
      </c>
      <c r="AB109" s="6" t="s">
        <v>17</v>
      </c>
      <c r="AC109" s="3" t="s">
        <v>18</v>
      </c>
      <c r="AD109" s="6" t="s">
        <v>17</v>
      </c>
    </row>
    <row r="110" spans="1:30"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c r="I110" s="6" t="s">
        <v>17</v>
      </c>
      <c r="J110" s="6" t="s">
        <v>17</v>
      </c>
      <c r="K110" s="6" t="s">
        <v>17</v>
      </c>
      <c r="L110" s="6" t="s">
        <v>17</v>
      </c>
      <c r="M110" s="6" t="s">
        <v>17</v>
      </c>
      <c r="N110" s="6" t="s">
        <v>17</v>
      </c>
      <c r="O110" s="6" t="s">
        <v>17</v>
      </c>
      <c r="P110" s="6" t="s">
        <v>17</v>
      </c>
      <c r="Q110" s="6" t="s">
        <v>17</v>
      </c>
      <c r="R110" s="6" t="s">
        <v>17</v>
      </c>
      <c r="S110" s="6" t="s">
        <v>17</v>
      </c>
      <c r="T110" s="6" t="s">
        <v>17</v>
      </c>
      <c r="U110" s="6" t="s">
        <v>17</v>
      </c>
      <c r="V110" s="3" t="s">
        <v>18</v>
      </c>
      <c r="W110" s="6" t="s">
        <v>17</v>
      </c>
      <c r="X110" s="6" t="s">
        <v>17</v>
      </c>
      <c r="Y110" s="6" t="s">
        <v>17</v>
      </c>
      <c r="Z110" s="6" t="s">
        <v>17</v>
      </c>
      <c r="AA110" s="6" t="s">
        <v>17</v>
      </c>
      <c r="AB110" s="6" t="s">
        <v>17</v>
      </c>
      <c r="AC110" s="6" t="s">
        <v>17</v>
      </c>
      <c r="AD110" s="6" t="s">
        <v>17</v>
      </c>
    </row>
    <row r="111" spans="1:30"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c r="I111" s="6" t="s">
        <v>17</v>
      </c>
      <c r="J111" s="6" t="s">
        <v>17</v>
      </c>
      <c r="K111" s="6" t="s">
        <v>17</v>
      </c>
      <c r="L111" s="6" t="s">
        <v>17</v>
      </c>
      <c r="M111" s="6" t="s">
        <v>17</v>
      </c>
      <c r="N111" s="6" t="s">
        <v>17</v>
      </c>
      <c r="O111" s="6" t="s">
        <v>17</v>
      </c>
      <c r="P111" s="6" t="s">
        <v>17</v>
      </c>
      <c r="Q111" s="6" t="s">
        <v>17</v>
      </c>
      <c r="R111" s="6" t="s">
        <v>17</v>
      </c>
      <c r="S111" s="6" t="s">
        <v>17</v>
      </c>
      <c r="T111" s="6" t="s">
        <v>17</v>
      </c>
      <c r="U111" s="6" t="s">
        <v>17</v>
      </c>
      <c r="V111" s="6" t="s">
        <v>17</v>
      </c>
      <c r="W111" s="6" t="s">
        <v>17</v>
      </c>
      <c r="X111" s="6" t="s">
        <v>17</v>
      </c>
      <c r="Y111" s="6" t="s">
        <v>17</v>
      </c>
      <c r="Z111" s="6" t="s">
        <v>17</v>
      </c>
      <c r="AA111" s="6" t="s">
        <v>17</v>
      </c>
      <c r="AB111" s="6" t="s">
        <v>17</v>
      </c>
      <c r="AC111" s="6" t="s">
        <v>17</v>
      </c>
      <c r="AD111" s="6" t="s">
        <v>17</v>
      </c>
    </row>
    <row r="112" spans="1:30"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c r="I112" s="6" t="s">
        <v>17</v>
      </c>
      <c r="J112" s="6" t="s">
        <v>17</v>
      </c>
      <c r="K112" s="6" t="s">
        <v>17</v>
      </c>
      <c r="L112" s="6" t="s">
        <v>17</v>
      </c>
      <c r="M112" s="6" t="s">
        <v>17</v>
      </c>
      <c r="N112" s="6" t="s">
        <v>17</v>
      </c>
      <c r="O112" s="6" t="s">
        <v>17</v>
      </c>
      <c r="P112" s="6" t="s">
        <v>17</v>
      </c>
      <c r="Q112" s="6" t="s">
        <v>17</v>
      </c>
      <c r="R112" s="6" t="s">
        <v>17</v>
      </c>
      <c r="S112" s="6" t="s">
        <v>17</v>
      </c>
      <c r="T112" s="6" t="s">
        <v>17</v>
      </c>
      <c r="U112" s="6" t="s">
        <v>17</v>
      </c>
      <c r="V112" s="6" t="s">
        <v>17</v>
      </c>
      <c r="W112" s="6" t="s">
        <v>17</v>
      </c>
      <c r="X112" s="6" t="s">
        <v>17</v>
      </c>
      <c r="Y112" s="6" t="s">
        <v>17</v>
      </c>
      <c r="Z112" s="6" t="s">
        <v>17</v>
      </c>
      <c r="AA112" s="6" t="s">
        <v>17</v>
      </c>
      <c r="AB112" s="6" t="s">
        <v>17</v>
      </c>
      <c r="AC112" s="6" t="s">
        <v>17</v>
      </c>
      <c r="AD112" s="6" t="s">
        <v>17</v>
      </c>
    </row>
    <row r="113" spans="1:30"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6" t="s">
        <v>17</v>
      </c>
      <c r="F113" s="6" t="s">
        <v>17</v>
      </c>
      <c r="G113" s="6" t="s">
        <v>17</v>
      </c>
      <c r="H113" s="3" t="s">
        <v>18</v>
      </c>
      <c r="I113" s="6" t="s">
        <v>17</v>
      </c>
      <c r="J113" s="6" t="s">
        <v>17</v>
      </c>
      <c r="K113" s="6" t="s">
        <v>17</v>
      </c>
      <c r="L113" s="3" t="s">
        <v>18</v>
      </c>
      <c r="M113" s="6" t="s">
        <v>17</v>
      </c>
      <c r="N113" s="6" t="s">
        <v>17</v>
      </c>
      <c r="O113" s="6" t="s">
        <v>17</v>
      </c>
      <c r="P113" s="3" t="s">
        <v>18</v>
      </c>
      <c r="Q113" s="3" t="s">
        <v>18</v>
      </c>
      <c r="R113" s="6" t="s">
        <v>17</v>
      </c>
      <c r="S113" s="6" t="s">
        <v>17</v>
      </c>
      <c r="T113" s="6" t="s">
        <v>17</v>
      </c>
      <c r="U113" s="6" t="s">
        <v>17</v>
      </c>
      <c r="V113" s="6" t="s">
        <v>17</v>
      </c>
      <c r="W113" s="3" t="s">
        <v>18</v>
      </c>
      <c r="X113" s="3" t="s">
        <v>18</v>
      </c>
      <c r="Y113" s="6" t="s">
        <v>17</v>
      </c>
      <c r="Z113" s="3" t="s">
        <v>18</v>
      </c>
      <c r="AA113" s="3" t="s">
        <v>18</v>
      </c>
      <c r="AB113" s="6" t="s">
        <v>17</v>
      </c>
      <c r="AC113" s="3" t="s">
        <v>18</v>
      </c>
      <c r="AD113" s="6" t="s">
        <v>17</v>
      </c>
    </row>
    <row r="114" spans="1:30"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c r="H114" s="6" t="s">
        <v>17</v>
      </c>
      <c r="I114" s="6" t="s">
        <v>17</v>
      </c>
      <c r="J114" s="6" t="s">
        <v>17</v>
      </c>
      <c r="K114" s="3" t="s">
        <v>18</v>
      </c>
      <c r="L114" s="6" t="s">
        <v>17</v>
      </c>
      <c r="M114" s="6" t="s">
        <v>17</v>
      </c>
      <c r="N114" s="6" t="s">
        <v>17</v>
      </c>
      <c r="O114" s="6" t="s">
        <v>17</v>
      </c>
      <c r="P114" s="6" t="s">
        <v>17</v>
      </c>
      <c r="Q114" s="6" t="s">
        <v>17</v>
      </c>
      <c r="R114" s="6" t="s">
        <v>17</v>
      </c>
      <c r="S114" s="6" t="s">
        <v>17</v>
      </c>
      <c r="T114" s="6" t="s">
        <v>17</v>
      </c>
      <c r="U114" s="6" t="s">
        <v>17</v>
      </c>
      <c r="V114" s="6" t="s">
        <v>17</v>
      </c>
      <c r="W114" s="6" t="s">
        <v>17</v>
      </c>
      <c r="X114" s="6" t="s">
        <v>17</v>
      </c>
      <c r="Y114" s="6" t="s">
        <v>17</v>
      </c>
      <c r="Z114" s="6" t="s">
        <v>17</v>
      </c>
      <c r="AA114" s="6" t="s">
        <v>17</v>
      </c>
      <c r="AB114" s="6" t="s">
        <v>17</v>
      </c>
      <c r="AC114" s="6" t="s">
        <v>17</v>
      </c>
      <c r="AD114" s="6" t="s">
        <v>17</v>
      </c>
    </row>
    <row r="115" spans="1:30" ht="12.75">
      <c r="A115" s="6" t="str">
        <f>HYPERLINK("http://www.congressweb.com/nrln/bills/detail/id/25902","H.R.1034: Phair Pricing Ac of 2019")</f>
        <v>H.R.1034: Phair Pricing Ac of 2019</v>
      </c>
      <c r="B115" s="6" t="s">
        <v>16</v>
      </c>
      <c r="C115" s="6" t="s">
        <v>0</v>
      </c>
      <c r="D115" s="6" t="s">
        <v>17</v>
      </c>
      <c r="E115" s="6" t="s">
        <v>17</v>
      </c>
      <c r="F115" s="6" t="s">
        <v>17</v>
      </c>
      <c r="G115" s="3" t="s">
        <v>18</v>
      </c>
      <c r="H115" s="6" t="s">
        <v>17</v>
      </c>
      <c r="I115" s="6" t="s">
        <v>17</v>
      </c>
      <c r="J115" s="6" t="s">
        <v>17</v>
      </c>
      <c r="K115" s="3" t="s">
        <v>18</v>
      </c>
      <c r="L115" s="6" t="s">
        <v>17</v>
      </c>
      <c r="M115" s="6" t="s">
        <v>17</v>
      </c>
      <c r="N115" s="6" t="s">
        <v>17</v>
      </c>
      <c r="O115" s="6" t="s">
        <v>17</v>
      </c>
      <c r="P115" s="6" t="s">
        <v>17</v>
      </c>
      <c r="Q115" s="6" t="s">
        <v>17</v>
      </c>
      <c r="R115" s="3" t="s">
        <v>18</v>
      </c>
      <c r="S115" s="6" t="s">
        <v>17</v>
      </c>
      <c r="T115" s="3" t="s">
        <v>18</v>
      </c>
      <c r="U115" s="6" t="s">
        <v>17</v>
      </c>
      <c r="V115" s="6" t="s">
        <v>17</v>
      </c>
      <c r="W115" s="6" t="s">
        <v>17</v>
      </c>
      <c r="X115" s="6" t="s">
        <v>17</v>
      </c>
      <c r="Y115" s="6" t="s">
        <v>17</v>
      </c>
      <c r="Z115" s="6" t="s">
        <v>17</v>
      </c>
      <c r="AA115" s="6" t="s">
        <v>17</v>
      </c>
      <c r="AB115" s="6" t="s">
        <v>17</v>
      </c>
      <c r="AC115" s="6" t="s">
        <v>17</v>
      </c>
      <c r="AD115" s="6" t="s">
        <v>17</v>
      </c>
    </row>
    <row r="116" spans="1:30"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c r="G116" s="6" t="s">
        <v>17</v>
      </c>
      <c r="H116" s="6" t="s">
        <v>17</v>
      </c>
      <c r="I116" s="6" t="s">
        <v>17</v>
      </c>
      <c r="J116" s="6" t="s">
        <v>17</v>
      </c>
      <c r="K116" s="6" t="s">
        <v>17</v>
      </c>
      <c r="L116" s="6" t="s">
        <v>17</v>
      </c>
      <c r="M116" s="6" t="s">
        <v>17</v>
      </c>
      <c r="N116" s="6" t="s">
        <v>17</v>
      </c>
      <c r="O116" s="6" t="s">
        <v>17</v>
      </c>
      <c r="P116" s="6" t="s">
        <v>17</v>
      </c>
      <c r="Q116" s="6" t="s">
        <v>17</v>
      </c>
      <c r="R116" s="6" t="s">
        <v>17</v>
      </c>
      <c r="S116" s="6" t="s">
        <v>17</v>
      </c>
      <c r="T116" s="6" t="s">
        <v>17</v>
      </c>
      <c r="U116" s="6" t="s">
        <v>17</v>
      </c>
      <c r="V116" s="6" t="s">
        <v>17</v>
      </c>
      <c r="W116" s="6" t="s">
        <v>17</v>
      </c>
      <c r="X116" s="6" t="s">
        <v>17</v>
      </c>
      <c r="Y116" s="3" t="s">
        <v>18</v>
      </c>
      <c r="Z116" s="6" t="s">
        <v>17</v>
      </c>
      <c r="AA116" s="6" t="s">
        <v>17</v>
      </c>
      <c r="AB116" s="6" t="s">
        <v>17</v>
      </c>
      <c r="AC116" s="3" t="s">
        <v>18</v>
      </c>
      <c r="AD116" s="6" t="s">
        <v>17</v>
      </c>
    </row>
    <row r="117" spans="1:30" ht="12.75">
      <c r="A117" s="6" t="str">
        <f>HYPERLINK("http://www.congressweb.com/nrln/bills/detail/id/25863","H.R.945: Mental Health Access Improvement Act of 2019")</f>
        <v>H.R.945: Mental Health Access Improvement Act of 2019</v>
      </c>
      <c r="B117" s="6" t="s">
        <v>16</v>
      </c>
      <c r="C117" s="6" t="s">
        <v>0</v>
      </c>
      <c r="D117" s="6" t="s">
        <v>17</v>
      </c>
      <c r="E117" s="6" t="s">
        <v>17</v>
      </c>
      <c r="F117" s="6" t="s">
        <v>17</v>
      </c>
      <c r="G117" s="3" t="s">
        <v>18</v>
      </c>
      <c r="H117" s="3" t="s">
        <v>18</v>
      </c>
      <c r="I117" s="6" t="s">
        <v>17</v>
      </c>
      <c r="J117" s="3" t="s">
        <v>18</v>
      </c>
      <c r="K117" s="6" t="s">
        <v>17</v>
      </c>
      <c r="L117" s="3" t="s">
        <v>18</v>
      </c>
      <c r="M117" s="6" t="s">
        <v>17</v>
      </c>
      <c r="N117" s="6" t="s">
        <v>17</v>
      </c>
      <c r="O117" s="6" t="s">
        <v>17</v>
      </c>
      <c r="P117" s="6" t="s">
        <v>17</v>
      </c>
      <c r="Q117" s="6" t="s">
        <v>17</v>
      </c>
      <c r="R117" s="6" t="s">
        <v>17</v>
      </c>
      <c r="S117" s="3" t="s">
        <v>18</v>
      </c>
      <c r="T117" s="6" t="s">
        <v>17</v>
      </c>
      <c r="U117" s="6" t="s">
        <v>17</v>
      </c>
      <c r="V117" s="6" t="s">
        <v>17</v>
      </c>
      <c r="W117" s="3" t="s">
        <v>18</v>
      </c>
      <c r="X117" s="6" t="s">
        <v>17</v>
      </c>
      <c r="Y117" s="6" t="s">
        <v>17</v>
      </c>
      <c r="Z117" s="6" t="s">
        <v>17</v>
      </c>
      <c r="AA117" s="3" t="s">
        <v>18</v>
      </c>
      <c r="AB117" s="6" t="s">
        <v>17</v>
      </c>
      <c r="AC117" s="3" t="s">
        <v>18</v>
      </c>
      <c r="AD117" s="6" t="s">
        <v>17</v>
      </c>
    </row>
    <row r="118" spans="1:30"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55</v>
      </c>
      <c r="D118" s="6" t="s">
        <v>17</v>
      </c>
      <c r="E118" s="6" t="s">
        <v>17</v>
      </c>
      <c r="F118" s="6" t="s">
        <v>17</v>
      </c>
      <c r="G118" s="6" t="s">
        <v>17</v>
      </c>
      <c r="H118" s="6" t="s">
        <v>17</v>
      </c>
      <c r="I118" s="6" t="s">
        <v>17</v>
      </c>
      <c r="J118" s="6" t="s">
        <v>17</v>
      </c>
      <c r="K118" s="6" t="s">
        <v>17</v>
      </c>
      <c r="L118" s="6" t="s">
        <v>17</v>
      </c>
      <c r="M118" s="6" t="s">
        <v>17</v>
      </c>
      <c r="N118" s="6" t="s">
        <v>17</v>
      </c>
      <c r="O118" s="6" t="s">
        <v>17</v>
      </c>
      <c r="P118" s="6" t="s">
        <v>17</v>
      </c>
      <c r="Q118" s="6" t="s">
        <v>17</v>
      </c>
      <c r="R118" s="6" t="s">
        <v>17</v>
      </c>
      <c r="S118" s="6" t="s">
        <v>17</v>
      </c>
      <c r="T118" s="6" t="s">
        <v>17</v>
      </c>
      <c r="U118" s="6" t="s">
        <v>17</v>
      </c>
      <c r="V118" s="6" t="s">
        <v>17</v>
      </c>
      <c r="W118" s="6" t="s">
        <v>17</v>
      </c>
      <c r="X118" s="6" t="s">
        <v>17</v>
      </c>
      <c r="Y118" s="6" t="s">
        <v>17</v>
      </c>
      <c r="Z118" s="6" t="s">
        <v>17</v>
      </c>
      <c r="AA118" s="6" t="s">
        <v>17</v>
      </c>
      <c r="AB118" s="6" t="s">
        <v>17</v>
      </c>
      <c r="AC118" s="3" t="s">
        <v>18</v>
      </c>
      <c r="AD118" s="6" t="s">
        <v>17</v>
      </c>
    </row>
    <row r="119" spans="1:30" ht="12.75">
      <c r="A119" s="6" t="str">
        <f>HYPERLINK("http://www.congressweb.com/nrln/bills/detail/id/29811","H.R.861: End Surprise Billing Act of 2019 ")</f>
        <v>H.R.861: End Surprise Billing Act of 2019 </v>
      </c>
      <c r="B119" s="6" t="s">
        <v>16</v>
      </c>
      <c r="C119" s="6" t="s">
        <v>20</v>
      </c>
      <c r="D119" s="6" t="s">
        <v>17</v>
      </c>
      <c r="E119" s="6" t="s">
        <v>17</v>
      </c>
      <c r="F119" s="6" t="s">
        <v>17</v>
      </c>
      <c r="G119" s="6" t="s">
        <v>17</v>
      </c>
      <c r="H119" s="6" t="s">
        <v>17</v>
      </c>
      <c r="I119" s="6" t="s">
        <v>17</v>
      </c>
      <c r="J119" s="6" t="s">
        <v>17</v>
      </c>
      <c r="K119" s="6" t="s">
        <v>17</v>
      </c>
      <c r="L119" s="6" t="s">
        <v>17</v>
      </c>
      <c r="M119" s="6" t="s">
        <v>17</v>
      </c>
      <c r="N119" s="6" t="s">
        <v>17</v>
      </c>
      <c r="O119" s="6" t="s">
        <v>17</v>
      </c>
      <c r="P119" s="6" t="s">
        <v>17</v>
      </c>
      <c r="Q119" s="6" t="s">
        <v>17</v>
      </c>
      <c r="R119" s="6" t="s">
        <v>17</v>
      </c>
      <c r="S119" s="6" t="s">
        <v>17</v>
      </c>
      <c r="T119" s="6" t="s">
        <v>17</v>
      </c>
      <c r="U119" s="6" t="s">
        <v>17</v>
      </c>
      <c r="V119" s="6" t="s">
        <v>17</v>
      </c>
      <c r="W119" s="3" t="s">
        <v>18</v>
      </c>
      <c r="X119" s="6" t="s">
        <v>17</v>
      </c>
      <c r="Y119" s="6" t="s">
        <v>17</v>
      </c>
      <c r="Z119" s="6" t="s">
        <v>17</v>
      </c>
      <c r="AA119" s="6" t="s">
        <v>17</v>
      </c>
      <c r="AB119" s="6" t="s">
        <v>17</v>
      </c>
      <c r="AC119" s="6" t="s">
        <v>17</v>
      </c>
      <c r="AD119" s="6" t="s">
        <v>17</v>
      </c>
    </row>
    <row r="120" spans="1:30" ht="12.75">
      <c r="A120" s="6" t="str">
        <f>HYPERLINK("http://www.congressweb.com/nrln/bills/detail/id/25786","H.R.860: Social Security 2100 Act ")</f>
        <v>H.R.860: Social Security 2100 Act </v>
      </c>
      <c r="B120" s="6" t="s">
        <v>16</v>
      </c>
      <c r="C120" s="6" t="s">
        <v>20</v>
      </c>
      <c r="D120" s="6" t="s">
        <v>17</v>
      </c>
      <c r="E120" s="6" t="s">
        <v>17</v>
      </c>
      <c r="F120" s="6" t="s">
        <v>17</v>
      </c>
      <c r="G120" s="6" t="s">
        <v>17</v>
      </c>
      <c r="H120" s="3" t="s">
        <v>18</v>
      </c>
      <c r="I120" s="6" t="s">
        <v>17</v>
      </c>
      <c r="J120" s="6" t="s">
        <v>17</v>
      </c>
      <c r="K120" s="6" t="s">
        <v>17</v>
      </c>
      <c r="L120" s="3" t="s">
        <v>18</v>
      </c>
      <c r="M120" s="3" t="s">
        <v>18</v>
      </c>
      <c r="N120" s="6" t="s">
        <v>17</v>
      </c>
      <c r="O120" s="6" t="s">
        <v>17</v>
      </c>
      <c r="P120" s="6" t="s">
        <v>17</v>
      </c>
      <c r="Q120" s="3" t="s">
        <v>18</v>
      </c>
      <c r="R120" s="6" t="s">
        <v>17</v>
      </c>
      <c r="S120" s="6" t="s">
        <v>17</v>
      </c>
      <c r="T120" s="6" t="s">
        <v>17</v>
      </c>
      <c r="U120" s="6" t="s">
        <v>17</v>
      </c>
      <c r="V120" s="6" t="s">
        <v>17</v>
      </c>
      <c r="W120" s="3" t="s">
        <v>18</v>
      </c>
      <c r="X120" s="3" t="s">
        <v>18</v>
      </c>
      <c r="Y120" s="3" t="s">
        <v>18</v>
      </c>
      <c r="Z120" s="3" t="s">
        <v>18</v>
      </c>
      <c r="AA120" s="3" t="s">
        <v>18</v>
      </c>
      <c r="AB120" s="6" t="s">
        <v>17</v>
      </c>
      <c r="AC120" s="3" t="s">
        <v>18</v>
      </c>
      <c r="AD120" s="3" t="s">
        <v>18</v>
      </c>
    </row>
    <row r="121" spans="1:30"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c r="I121" s="6" t="s">
        <v>17</v>
      </c>
      <c r="J121" s="6" t="s">
        <v>17</v>
      </c>
      <c r="K121" s="6" t="s">
        <v>17</v>
      </c>
      <c r="L121" s="6" t="s">
        <v>17</v>
      </c>
      <c r="M121" s="6" t="s">
        <v>17</v>
      </c>
      <c r="N121" s="6" t="s">
        <v>17</v>
      </c>
      <c r="O121" s="6" t="s">
        <v>17</v>
      </c>
      <c r="P121" s="6" t="s">
        <v>17</v>
      </c>
      <c r="Q121" s="6" t="s">
        <v>17</v>
      </c>
      <c r="R121" s="6" t="s">
        <v>17</v>
      </c>
      <c r="S121" s="6" t="s">
        <v>17</v>
      </c>
      <c r="T121" s="6" t="s">
        <v>17</v>
      </c>
      <c r="U121" s="6" t="s">
        <v>17</v>
      </c>
      <c r="V121" s="6" t="s">
        <v>17</v>
      </c>
      <c r="W121" s="6" t="s">
        <v>17</v>
      </c>
      <c r="X121" s="6" t="s">
        <v>17</v>
      </c>
      <c r="Y121" s="6" t="s">
        <v>17</v>
      </c>
      <c r="Z121" s="6" t="s">
        <v>17</v>
      </c>
      <c r="AA121" s="6" t="s">
        <v>17</v>
      </c>
      <c r="AB121" s="6" t="s">
        <v>17</v>
      </c>
      <c r="AC121" s="6" t="s">
        <v>17</v>
      </c>
      <c r="AD121" s="6" t="s">
        <v>17</v>
      </c>
    </row>
    <row r="122" spans="1:30" ht="12.75">
      <c r="A122" s="6" t="str">
        <f>HYPERLINK("http://www.congressweb.com/nrln/bills/detail/id/25629","H.R.478: Safe and Affordable Drugs from Canada Act")</f>
        <v>H.R.478: Safe and Affordable Drugs from Canada Act</v>
      </c>
      <c r="B122" s="6" t="s">
        <v>16</v>
      </c>
      <c r="C122" s="6" t="s">
        <v>20</v>
      </c>
      <c r="D122" s="6" t="s">
        <v>17</v>
      </c>
      <c r="E122" s="6" t="s">
        <v>17</v>
      </c>
      <c r="F122" s="6" t="s">
        <v>17</v>
      </c>
      <c r="G122" s="6" t="s">
        <v>17</v>
      </c>
      <c r="H122" s="6" t="s">
        <v>17</v>
      </c>
      <c r="I122" s="6" t="s">
        <v>17</v>
      </c>
      <c r="J122" s="6" t="s">
        <v>17</v>
      </c>
      <c r="K122" s="6" t="s">
        <v>17</v>
      </c>
      <c r="L122" s="6" t="s">
        <v>17</v>
      </c>
      <c r="M122" s="6" t="s">
        <v>17</v>
      </c>
      <c r="N122" s="6" t="s">
        <v>17</v>
      </c>
      <c r="O122" s="6" t="s">
        <v>17</v>
      </c>
      <c r="P122" s="6" t="s">
        <v>17</v>
      </c>
      <c r="Q122" s="6" t="s">
        <v>17</v>
      </c>
      <c r="R122" s="6" t="s">
        <v>17</v>
      </c>
      <c r="S122" s="6" t="s">
        <v>17</v>
      </c>
      <c r="T122" s="6" t="s">
        <v>17</v>
      </c>
      <c r="U122" s="6" t="s">
        <v>17</v>
      </c>
      <c r="V122" s="6" t="s">
        <v>17</v>
      </c>
      <c r="W122" s="6" t="s">
        <v>17</v>
      </c>
      <c r="X122" s="6" t="s">
        <v>17</v>
      </c>
      <c r="Y122" s="6" t="s">
        <v>17</v>
      </c>
      <c r="Z122" s="6" t="s">
        <v>17</v>
      </c>
      <c r="AA122" s="6" t="s">
        <v>17</v>
      </c>
      <c r="AB122" s="6" t="s">
        <v>17</v>
      </c>
      <c r="AC122" s="6" t="s">
        <v>17</v>
      </c>
      <c r="AD122" s="6" t="s">
        <v>17</v>
      </c>
    </row>
    <row r="123" spans="1:30"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c r="H123" s="6" t="s">
        <v>17</v>
      </c>
      <c r="I123" s="6" t="s">
        <v>17</v>
      </c>
      <c r="J123" s="6" t="s">
        <v>17</v>
      </c>
      <c r="K123" s="6" t="s">
        <v>17</v>
      </c>
      <c r="L123" s="6" t="s">
        <v>17</v>
      </c>
      <c r="M123" s="6" t="s">
        <v>17</v>
      </c>
      <c r="N123" s="6" t="s">
        <v>17</v>
      </c>
      <c r="O123" s="6" t="s">
        <v>17</v>
      </c>
      <c r="P123" s="6" t="s">
        <v>17</v>
      </c>
      <c r="Q123" s="6" t="s">
        <v>17</v>
      </c>
      <c r="R123" s="6" t="s">
        <v>17</v>
      </c>
      <c r="S123" s="6" t="s">
        <v>17</v>
      </c>
      <c r="T123" s="6" t="s">
        <v>17</v>
      </c>
      <c r="U123" s="6" t="s">
        <v>17</v>
      </c>
      <c r="V123" s="6" t="s">
        <v>17</v>
      </c>
      <c r="W123" s="6" t="s">
        <v>17</v>
      </c>
      <c r="X123" s="6" t="s">
        <v>17</v>
      </c>
      <c r="Y123" s="6" t="s">
        <v>17</v>
      </c>
      <c r="Z123" s="3" t="s">
        <v>18</v>
      </c>
      <c r="AA123" s="6" t="s">
        <v>17</v>
      </c>
      <c r="AB123" s="6" t="s">
        <v>17</v>
      </c>
      <c r="AC123" s="6" t="s">
        <v>17</v>
      </c>
      <c r="AD123" s="6" t="s">
        <v>17</v>
      </c>
    </row>
    <row r="124" spans="1:30"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6" t="s">
        <v>17</v>
      </c>
      <c r="G124" s="6" t="s">
        <v>17</v>
      </c>
      <c r="H124" s="6" t="s">
        <v>17</v>
      </c>
      <c r="I124" s="6" t="s">
        <v>17</v>
      </c>
      <c r="J124" s="6" t="s">
        <v>17</v>
      </c>
      <c r="K124" s="6" t="s">
        <v>17</v>
      </c>
      <c r="L124" s="6" t="s">
        <v>17</v>
      </c>
      <c r="M124" s="6" t="s">
        <v>17</v>
      </c>
      <c r="N124" s="6" t="s">
        <v>17</v>
      </c>
      <c r="O124" s="6" t="s">
        <v>17</v>
      </c>
      <c r="P124" s="6" t="s">
        <v>17</v>
      </c>
      <c r="Q124" s="6" t="s">
        <v>17</v>
      </c>
      <c r="R124" s="6" t="s">
        <v>17</v>
      </c>
      <c r="S124" s="6" t="s">
        <v>17</v>
      </c>
      <c r="T124" s="6" t="s">
        <v>17</v>
      </c>
      <c r="U124" s="6" t="s">
        <v>17</v>
      </c>
      <c r="V124" s="6" t="s">
        <v>17</v>
      </c>
      <c r="W124" s="6" t="s">
        <v>17</v>
      </c>
      <c r="X124" s="6" t="s">
        <v>17</v>
      </c>
      <c r="Y124" s="6" t="s">
        <v>17</v>
      </c>
      <c r="Z124" s="6" t="s">
        <v>17</v>
      </c>
      <c r="AA124" s="6" t="s">
        <v>17</v>
      </c>
      <c r="AB124" s="6" t="s">
        <v>17</v>
      </c>
      <c r="AC124" s="6" t="s">
        <v>17</v>
      </c>
      <c r="AD124" s="6" t="s">
        <v>17</v>
      </c>
    </row>
    <row r="125" spans="1:30" ht="12.75">
      <c r="A125" s="6" t="str">
        <f>HYPERLINK("http://www.congressweb.com/nrln/bills/detail/id/25622","H.R.397: Rehabilitation of Multiemployer Pension Act")</f>
        <v>H.R.397: Rehabilitation of Multiemployer Pension Act</v>
      </c>
      <c r="B125" s="6" t="s">
        <v>16</v>
      </c>
      <c r="C125" s="6" t="s">
        <v>0</v>
      </c>
      <c r="D125" s="6" t="s">
        <v>17</v>
      </c>
      <c r="E125" s="6" t="s">
        <v>17</v>
      </c>
      <c r="F125" s="6" t="s">
        <v>17</v>
      </c>
      <c r="G125" s="6" t="s">
        <v>17</v>
      </c>
      <c r="H125" s="3" t="s">
        <v>18</v>
      </c>
      <c r="I125" s="6" t="s">
        <v>17</v>
      </c>
      <c r="J125" s="3" t="s">
        <v>18</v>
      </c>
      <c r="K125" s="6" t="s">
        <v>17</v>
      </c>
      <c r="L125" s="3" t="s">
        <v>18</v>
      </c>
      <c r="M125" s="3" t="s">
        <v>18</v>
      </c>
      <c r="N125" s="6" t="s">
        <v>17</v>
      </c>
      <c r="O125" s="6" t="s">
        <v>17</v>
      </c>
      <c r="P125" s="3" t="s">
        <v>18</v>
      </c>
      <c r="Q125" s="3" t="s">
        <v>18</v>
      </c>
      <c r="R125" s="6" t="s">
        <v>17</v>
      </c>
      <c r="S125" s="6" t="s">
        <v>17</v>
      </c>
      <c r="T125" s="6" t="s">
        <v>17</v>
      </c>
      <c r="U125" s="6" t="s">
        <v>17</v>
      </c>
      <c r="V125" s="6" t="s">
        <v>17</v>
      </c>
      <c r="W125" s="3" t="s">
        <v>18</v>
      </c>
      <c r="X125" s="3" t="s">
        <v>18</v>
      </c>
      <c r="Y125" s="6" t="s">
        <v>17</v>
      </c>
      <c r="Z125" s="3" t="s">
        <v>18</v>
      </c>
      <c r="AA125" s="3" t="s">
        <v>18</v>
      </c>
      <c r="AB125" s="6" t="s">
        <v>17</v>
      </c>
      <c r="AC125" s="6" t="s">
        <v>17</v>
      </c>
      <c r="AD125" s="3" t="s">
        <v>18</v>
      </c>
    </row>
    <row r="126" spans="1:30" ht="12.75">
      <c r="A126" s="6" t="str">
        <f>HYPERLINK("http://www.congressweb.com/nrln/bills/detail/id/25617","H.R.366: Insulin Access for All Act of 2019")</f>
        <v>H.R.366: Insulin Access for All Act of 2019</v>
      </c>
      <c r="B126" s="6" t="s">
        <v>16</v>
      </c>
      <c r="C126" s="6" t="s">
        <v>0</v>
      </c>
      <c r="D126" s="6" t="s">
        <v>17</v>
      </c>
      <c r="E126" s="6" t="s">
        <v>17</v>
      </c>
      <c r="F126" s="6" t="s">
        <v>17</v>
      </c>
      <c r="G126" s="6" t="s">
        <v>17</v>
      </c>
      <c r="H126" s="3" t="s">
        <v>18</v>
      </c>
      <c r="I126" s="6" t="s">
        <v>17</v>
      </c>
      <c r="J126" s="6" t="s">
        <v>17</v>
      </c>
      <c r="K126" s="6" t="s">
        <v>17</v>
      </c>
      <c r="L126" s="3" t="s">
        <v>18</v>
      </c>
      <c r="M126" s="3" t="s">
        <v>18</v>
      </c>
      <c r="N126" s="6" t="s">
        <v>17</v>
      </c>
      <c r="O126" s="6" t="s">
        <v>17</v>
      </c>
      <c r="P126" s="6" t="s">
        <v>17</v>
      </c>
      <c r="Q126" s="6" t="s">
        <v>17</v>
      </c>
      <c r="R126" s="6" t="s">
        <v>17</v>
      </c>
      <c r="S126" s="6" t="s">
        <v>17</v>
      </c>
      <c r="T126" s="6" t="s">
        <v>17</v>
      </c>
      <c r="U126" s="6" t="s">
        <v>17</v>
      </c>
      <c r="V126" s="6" t="s">
        <v>17</v>
      </c>
      <c r="W126" s="3" t="s">
        <v>18</v>
      </c>
      <c r="X126" s="6" t="s">
        <v>17</v>
      </c>
      <c r="Y126" s="6" t="s">
        <v>17</v>
      </c>
      <c r="Z126" s="6" t="s">
        <v>17</v>
      </c>
      <c r="AA126" s="3" t="s">
        <v>18</v>
      </c>
      <c r="AB126" s="6" t="s">
        <v>17</v>
      </c>
      <c r="AC126" s="6" t="s">
        <v>17</v>
      </c>
      <c r="AD126" s="6" t="s">
        <v>17</v>
      </c>
    </row>
    <row r="127" spans="1:30"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c r="G127" s="6" t="s">
        <v>17</v>
      </c>
      <c r="H127" s="6" t="s">
        <v>17</v>
      </c>
      <c r="I127" s="6" t="s">
        <v>17</v>
      </c>
      <c r="J127" s="6" t="s">
        <v>17</v>
      </c>
      <c r="K127" s="6" t="s">
        <v>17</v>
      </c>
      <c r="L127" s="6" t="s">
        <v>17</v>
      </c>
      <c r="M127" s="6" t="s">
        <v>17</v>
      </c>
      <c r="N127" s="6" t="s">
        <v>17</v>
      </c>
      <c r="O127" s="6" t="s">
        <v>17</v>
      </c>
      <c r="P127" s="6" t="s">
        <v>17</v>
      </c>
      <c r="Q127" s="3" t="s">
        <v>18</v>
      </c>
      <c r="R127" s="6" t="s">
        <v>17</v>
      </c>
      <c r="S127" s="6" t="s">
        <v>17</v>
      </c>
      <c r="T127" s="6" t="s">
        <v>17</v>
      </c>
      <c r="U127" s="6" t="s">
        <v>17</v>
      </c>
      <c r="V127" s="3" t="s">
        <v>18</v>
      </c>
      <c r="W127" s="3" t="s">
        <v>18</v>
      </c>
      <c r="X127" s="6" t="s">
        <v>17</v>
      </c>
      <c r="Y127" s="6" t="s">
        <v>17</v>
      </c>
      <c r="Z127" s="3" t="s">
        <v>18</v>
      </c>
      <c r="AA127" s="6" t="s">
        <v>17</v>
      </c>
      <c r="AB127" s="6" t="s">
        <v>17</v>
      </c>
      <c r="AC127" s="6" t="s">
        <v>17</v>
      </c>
      <c r="AD127" s="6" t="s">
        <v>17</v>
      </c>
    </row>
    <row r="128" spans="1:30" ht="25.5">
      <c r="A128" s="5" t="s">
        <v>56</v>
      </c>
      <c r="B128" s="5" t="s">
        <v>23</v>
      </c>
      <c r="C128" s="5" t="s">
        <v>0</v>
      </c>
      <c r="D128" s="5" t="s">
        <v>4</v>
      </c>
      <c r="E128" s="5" t="s">
        <v>4</v>
      </c>
      <c r="F128" s="5" t="s">
        <v>4</v>
      </c>
      <c r="G128" s="5" t="s">
        <v>4</v>
      </c>
      <c r="H128" s="5" t="s">
        <v>4</v>
      </c>
      <c r="I128" s="5" t="s">
        <v>4</v>
      </c>
      <c r="J128" s="5" t="s">
        <v>4</v>
      </c>
      <c r="K128" s="5" t="s">
        <v>4</v>
      </c>
      <c r="L128" s="5" t="s">
        <v>4</v>
      </c>
      <c r="M128" s="5" t="s">
        <v>4</v>
      </c>
      <c r="N128" s="5" t="s">
        <v>4</v>
      </c>
      <c r="O128" s="5" t="s">
        <v>4</v>
      </c>
      <c r="P128" s="5" t="s">
        <v>4</v>
      </c>
      <c r="Q128" s="5" t="s">
        <v>4</v>
      </c>
      <c r="R128" s="5" t="s">
        <v>4</v>
      </c>
      <c r="S128" s="5" t="s">
        <v>4</v>
      </c>
      <c r="T128" s="5" t="s">
        <v>4</v>
      </c>
      <c r="U128" s="5" t="s">
        <v>4</v>
      </c>
      <c r="V128" s="5" t="s">
        <v>4</v>
      </c>
      <c r="W128" s="5" t="s">
        <v>4</v>
      </c>
      <c r="X128" s="5" t="s">
        <v>4</v>
      </c>
      <c r="Y128" s="5" t="s">
        <v>4</v>
      </c>
      <c r="Z128" s="5" t="s">
        <v>4</v>
      </c>
      <c r="AA128" s="5" t="s">
        <v>4</v>
      </c>
      <c r="AB128" s="5" t="s">
        <v>4</v>
      </c>
      <c r="AC128" s="5" t="s">
        <v>4</v>
      </c>
      <c r="AD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2021-01-02T16:51:40Z</dcterms:modified>
  <cp:category/>
  <cp:version/>
  <cp:contentType/>
  <cp:contentStatus/>
</cp:coreProperties>
</file>